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2015\八幡平市共有\20_上下水道課\02_経理係\13-2-4_経理_会計\経営比較分析表\経営比較分析表（28年度）\11 公表用（公表日H30.2.28）\"/>
    </mc:Choice>
  </mc:AlternateContent>
  <workbookProtection workbookPassword="B319" lockStructure="1"/>
  <bookViews>
    <workbookView xWindow="0" yWindow="0" windowWidth="20730" windowHeight="117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<sst xmlns="http://schemas.openxmlformats.org/spreadsheetml/2006/main" count="251" uniqueCount="125">
  <si>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</si>
  <si>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</si>
  <si>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</si>
  <si>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</si>
  <si>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</si>
  <si>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</si>
  <si>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</si>
  <si>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</si>
  <si>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</si>
  <si>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</si>
  <si>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</si>
  <si>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</si>
  <si>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</si>
  <si>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</si>
  <si>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</si>
  <si>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</si>
  <si>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</si>
  <si>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</si>
  <si>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</si>
  <si>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</si>
  <si>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</si>
  <si>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</si>
  <si>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</si>
  <si>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</si>
  <si>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</si>
  <si>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</si>
  <si>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</si>
  <si>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</si>
  <si>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</si>
  <si>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</si>
  <si>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</si>
  <si>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</si>
  <si>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</si>
  <si>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</si>
  <si>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</si>
  <si>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</si>
  <si>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</si>
  <si>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</si>
  <si>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</si>
  <si>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</si>
  <si>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</si>
  <si>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</si>
  <si>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</si>
  <si>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</si>
  <si>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</si>
  <si>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</si>
  <si>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</si>
  <si>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</si>
  <si>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</si>
  <si>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</si>
  <si>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</si>
  <si>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</si>
  <si>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</si>
  <si>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</si>
  <si>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</si>
  <si>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</si>
  <si>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</si>
  <si>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</si>
  <si>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</si>
  <si>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</si>
  <si>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</si>
  <si>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</si>
  <si>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</si>
  <si>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</si>
  <si>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</si>
  <si>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</si>
  <si>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</si>
  <si>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</si>
  <si>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</si>
  <si>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</si>
  <si>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</si>
  <si>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</si>
  <si>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</si>
  <si>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</si>
  <si>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</si>
  <si>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</si>
  <si>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</si>
  <si>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</si>
  <si>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</si>
  <si>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</si>
  <si>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</si>
  <si>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</si>
  <si>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</si>
  <si>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</si>
  <si>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</si>
  <si>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</si>
  <si>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</si>
  <si>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</si>
  <si>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</si>
  <si>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</si>
  <si>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</si>
  <si>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</si>
  <si>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</si>
  <si>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</si>
  <si>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</si>
  <si>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</si>
  <si>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</si>
  <si>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</si>
  <si>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</si>
  <si>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</si>
  <si>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</si>
  <si>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</si>
  <si>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</si>
  <si>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</si>
  <si>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</si>
  <si>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</si>
  <si>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</si>
  <si>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</si>
  <si>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</si>
  <si>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八幡平市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</si>
  <si>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</si>
  <si>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</si>
  <si>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</si>
  <si>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</si>
  <si>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</si>
  <si>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</si>
  <si>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</si>
  <si>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</si>
  <si>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</si>
  <si>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</si>
  <si>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</si>
  <si>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3">
      <t>ヒセッチ</t>
    </rPh>
    <phoneticPr fontId="4"/>
  </si>
  <si>
    <t>浄化槽の老朽化は進んでいないが、耐用年数を考慮し、今後は計画的な修繕及び更新について実施を検討する必要がある。</t>
    <rPh sb="28" eb="31">
      <t>ケイカクテキ</t>
    </rPh>
    <rPh sb="32" eb="34">
      <t>シュウゼン</t>
    </rPh>
    <rPh sb="34" eb="35">
      <t>オヨ</t>
    </rPh>
    <rPh sb="36" eb="38">
      <t>コウシン</t>
    </rPh>
    <rPh sb="42" eb="44">
      <t>ジッシ</t>
    </rPh>
    <rPh sb="45" eb="47">
      <t>ケントウ</t>
    </rPh>
    <rPh sb="49" eb="51">
      <t>ヒツヨウ</t>
    </rPh>
    <phoneticPr fontId="4"/>
  </si>
  <si>
    <t>経営の健全性及び効率性については、概ね良好な状態である。しかし、供用開始して12年が経過し、合併浄化槽も新しいことから、汚水処理費が安く収まっている状況である。
経営の健全性及び効率性は、類似団体と比較しても良好である。
なお、④企業債残高対事業規模比率については、一般会計で企業債償還金を負担していることから当該団体値は表れないものとなるが、今後においても健全な経営及び事業推進を念頭に置いたうえで、企業債の借入れを行う必要がある。</t>
    <phoneticPr fontId="4"/>
  </si>
  <si>
    <t>維持管理費を縮減することは、戸別の浄化槽であるため難しいが、今後においては、年数の経過とともに修繕及び更新費用の増加が予想される。
平成28年度に策定した経営戦略（投資及び財政計画）の検証や見直しを繰り返すなかで、状況に応じ使用料改定について検討する必要がある。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</si>
</sst>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16-499C-AEEB-1691B5269D98}"/>
            </c:ext>
          </c:extLst>
        </c:ser>
        <c:dLbls>
          <c:showLegendKey val="0"/>
          <c:showVal val="0"/>
          <c:showCatName val="0"/>
          <c:showSerName val="0"/>
          <c:showPercent val="0"/>
          <c:showBubbleSize val="0"/>
        </c:dLbls>
        <c:gapWidth val="150"/>
        <c:axId val="111960832"/>
        <c:axId val="1119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16-499C-AEEB-1691B5269D98}"/>
            </c:ext>
          </c:extLst>
        </c:ser>
        <c:dLbls>
          <c:showLegendKey val="0"/>
          <c:showVal val="0"/>
          <c:showCatName val="0"/>
          <c:showSerName val="0"/>
          <c:showPercent val="0"/>
          <c:showBubbleSize val="0"/>
        </c:dLbls>
        <c:marker val="1"/>
        <c:smooth val="0"/>
        <c:axId val="111960832"/>
        <c:axId val="111962752"/>
      </c:lineChart>
      <c:dateAx>
        <c:axId val="111960832"/>
        <c:scaling>
          <c:orientation val="minMax"/>
        </c:scaling>
        <c:delete val="1"/>
        <c:axPos val="b"/>
        <c:numFmt formatCode="ge" sourceLinked="1"/>
        <c:majorTickMark val="none"/>
        <c:minorTickMark val="none"/>
        <c:tickLblPos val="none"/>
        <c:crossAx val="111962752"/>
        <c:crosses val="autoZero"/>
        <c:auto val="1"/>
        <c:lblOffset val="100"/>
        <c:baseTimeUnit val="years"/>
      </c:dateAx>
      <c:valAx>
        <c:axId val="1119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89.49</c:v>
                </c:pt>
                <c:pt idx="1">
                  <c:v>86.38</c:v>
                </c:pt>
                <c:pt idx="2">
                  <c:v>84.88</c:v>
                </c:pt>
                <c:pt idx="3">
                  <c:v>84.79</c:v>
                </c:pt>
                <c:pt idx="4">
                  <c:v>99.45</c:v>
                </c:pt>
              </c:numCache>
            </c:numRef>
          </c:val>
          <c:extLst>
            <c:ext xmlns:c16="http://schemas.microsoft.com/office/drawing/2014/chart" uri="{C3380CC4-5D6E-409C-BE32-E72D297353CC}">
              <c16:uniqueId val="{00000000-B46C-47B4-8A34-181175D1B0BE}"/>
            </c:ext>
          </c:extLst>
        </c:ser>
        <c:dLbls>
          <c:showLegendKey val="0"/>
          <c:showVal val="0"/>
          <c:showCatName val="0"/>
          <c:showSerName val="0"/>
          <c:showPercent val="0"/>
          <c:showBubbleSize val="0"/>
        </c:dLbls>
        <c:gapWidth val="150"/>
        <c:axId val="127992960"/>
        <c:axId val="1279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6C-47B4-8A34-181175D1B0BE}"/>
            </c:ext>
          </c:extLst>
        </c:ser>
        <c:dLbls>
          <c:showLegendKey val="0"/>
          <c:showVal val="0"/>
          <c:showCatName val="0"/>
          <c:showSerName val="0"/>
          <c:showPercent val="0"/>
          <c:showBubbleSize val="0"/>
        </c:dLbls>
        <c:marker val="1"/>
        <c:smooth val="0"/>
        <c:axId val="127992960"/>
        <c:axId val="127994880"/>
      </c:lineChart>
      <c:dateAx>
        <c:axId val="127992960"/>
        <c:scaling>
          <c:orientation val="minMax"/>
        </c:scaling>
        <c:delete val="1"/>
        <c:axPos val="b"/>
        <c:numFmt formatCode="ge" sourceLinked="1"/>
        <c:majorTickMark val="none"/>
        <c:minorTickMark val="none"/>
        <c:tickLblPos val="none"/>
        <c:crossAx val="127994880"/>
        <c:crosses val="autoZero"/>
        <c:auto val="1"/>
        <c:lblOffset val="100"/>
        <c:baseTimeUnit val="years"/>
      </c:dateAx>
      <c:valAx>
        <c:axId val="1279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6E-4251-ADB7-836F77565A64}"/>
            </c:ext>
          </c:extLst>
        </c:ser>
        <c:dLbls>
          <c:showLegendKey val="0"/>
          <c:showVal val="0"/>
          <c:showCatName val="0"/>
          <c:showSerName val="0"/>
          <c:showPercent val="0"/>
          <c:showBubbleSize val="0"/>
        </c:dLbls>
        <c:gapWidth val="150"/>
        <c:axId val="128011264"/>
        <c:axId val="128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6E-4251-ADB7-836F77565A64}"/>
            </c:ext>
          </c:extLst>
        </c:ser>
        <c:dLbls>
          <c:showLegendKey val="0"/>
          <c:showVal val="0"/>
          <c:showCatName val="0"/>
          <c:showSerName val="0"/>
          <c:showPercent val="0"/>
          <c:showBubbleSize val="0"/>
        </c:dLbls>
        <c:marker val="1"/>
        <c:smooth val="0"/>
        <c:axId val="128011264"/>
        <c:axId val="128033920"/>
      </c:lineChart>
      <c:dateAx>
        <c:axId val="128011264"/>
        <c:scaling>
          <c:orientation val="minMax"/>
        </c:scaling>
        <c:delete val="1"/>
        <c:axPos val="b"/>
        <c:numFmt formatCode="ge" sourceLinked="1"/>
        <c:majorTickMark val="none"/>
        <c:minorTickMark val="none"/>
        <c:tickLblPos val="none"/>
        <c:crossAx val="128033920"/>
        <c:crosses val="autoZero"/>
        <c:auto val="1"/>
        <c:lblOffset val="100"/>
        <c:baseTimeUnit val="years"/>
      </c:dateAx>
      <c:valAx>
        <c:axId val="128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71-4C46-941D-C2D21F4208AC}"/>
            </c:ext>
          </c:extLst>
        </c:ser>
        <c:dLbls>
          <c:showLegendKey val="0"/>
          <c:showVal val="0"/>
          <c:showCatName val="0"/>
          <c:showSerName val="0"/>
          <c:showPercent val="0"/>
          <c:showBubbleSize val="0"/>
        </c:dLbls>
        <c:gapWidth val="150"/>
        <c:axId val="128048512"/>
        <c:axId val="1280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71-4C46-941D-C2D21F4208AC}"/>
            </c:ext>
          </c:extLst>
        </c:ser>
        <c:dLbls>
          <c:showLegendKey val="0"/>
          <c:showVal val="0"/>
          <c:showCatName val="0"/>
          <c:showSerName val="0"/>
          <c:showPercent val="0"/>
          <c:showBubbleSize val="0"/>
        </c:dLbls>
        <c:marker val="1"/>
        <c:smooth val="0"/>
        <c:axId val="128048512"/>
        <c:axId val="128050688"/>
      </c:lineChart>
      <c:dateAx>
        <c:axId val="128048512"/>
        <c:scaling>
          <c:orientation val="minMax"/>
        </c:scaling>
        <c:delete val="1"/>
        <c:axPos val="b"/>
        <c:numFmt formatCode="ge" sourceLinked="1"/>
        <c:majorTickMark val="none"/>
        <c:minorTickMark val="none"/>
        <c:tickLblPos val="none"/>
        <c:crossAx val="128050688"/>
        <c:crosses val="autoZero"/>
        <c:auto val="1"/>
        <c:lblOffset val="100"/>
        <c:baseTimeUnit val="years"/>
      </c:dateAx>
      <c:valAx>
        <c:axId val="1280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A5-4E44-82CC-13E703E779A7}"/>
            </c:ext>
          </c:extLst>
        </c:ser>
        <c:dLbls>
          <c:showLegendKey val="0"/>
          <c:showVal val="0"/>
          <c:showCatName val="0"/>
          <c:showSerName val="0"/>
          <c:showPercent val="0"/>
          <c:showBubbleSize val="0"/>
        </c:dLbls>
        <c:gapWidth val="150"/>
        <c:axId val="128160128"/>
        <c:axId val="1281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A5-4E44-82CC-13E703E779A7}"/>
            </c:ext>
          </c:extLst>
        </c:ser>
        <c:dLbls>
          <c:showLegendKey val="0"/>
          <c:showVal val="0"/>
          <c:showCatName val="0"/>
          <c:showSerName val="0"/>
          <c:showPercent val="0"/>
          <c:showBubbleSize val="0"/>
        </c:dLbls>
        <c:marker val="1"/>
        <c:smooth val="0"/>
        <c:axId val="128160128"/>
        <c:axId val="128162048"/>
      </c:lineChart>
      <c:dateAx>
        <c:axId val="128160128"/>
        <c:scaling>
          <c:orientation val="minMax"/>
        </c:scaling>
        <c:delete val="1"/>
        <c:axPos val="b"/>
        <c:numFmt formatCode="ge" sourceLinked="1"/>
        <c:majorTickMark val="none"/>
        <c:minorTickMark val="none"/>
        <c:tickLblPos val="none"/>
        <c:crossAx val="128162048"/>
        <c:crosses val="autoZero"/>
        <c:auto val="1"/>
        <c:lblOffset val="100"/>
        <c:baseTimeUnit val="years"/>
      </c:dateAx>
      <c:valAx>
        <c:axId val="1281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43-4875-8BC6-77FBAB32C70A}"/>
            </c:ext>
          </c:extLst>
        </c:ser>
        <c:dLbls>
          <c:showLegendKey val="0"/>
          <c:showVal val="0"/>
          <c:showCatName val="0"/>
          <c:showSerName val="0"/>
          <c:showPercent val="0"/>
          <c:showBubbleSize val="0"/>
        </c:dLbls>
        <c:gapWidth val="150"/>
        <c:axId val="128464000"/>
        <c:axId val="1284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43-4875-8BC6-77FBAB32C70A}"/>
            </c:ext>
          </c:extLst>
        </c:ser>
        <c:dLbls>
          <c:showLegendKey val="0"/>
          <c:showVal val="0"/>
          <c:showCatName val="0"/>
          <c:showSerName val="0"/>
          <c:showPercent val="0"/>
          <c:showBubbleSize val="0"/>
        </c:dLbls>
        <c:marker val="1"/>
        <c:smooth val="0"/>
        <c:axId val="128464000"/>
        <c:axId val="128465920"/>
      </c:lineChart>
      <c:dateAx>
        <c:axId val="128464000"/>
        <c:scaling>
          <c:orientation val="minMax"/>
        </c:scaling>
        <c:delete val="1"/>
        <c:axPos val="b"/>
        <c:numFmt formatCode="ge" sourceLinked="1"/>
        <c:majorTickMark val="none"/>
        <c:minorTickMark val="none"/>
        <c:tickLblPos val="none"/>
        <c:crossAx val="128465920"/>
        <c:crosses val="autoZero"/>
        <c:auto val="1"/>
        <c:lblOffset val="100"/>
        <c:baseTimeUnit val="years"/>
      </c:dateAx>
      <c:valAx>
        <c:axId val="1284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1120.33</c:v>
                </c:pt>
                <c:pt idx="1">
                  <c:v>1158.08</c:v>
                </c:pt>
                <c:pt idx="2">
                  <c:v>1079.47</c:v>
                </c:pt>
                <c:pt idx="3" formatCode="#,##0.00;&quot;△&quot;#,##0.00">
                  <c:v>0</c:v>
                </c:pt>
                <c:pt idx="4" formatCode="#,##0.00;&quot;△&quot;#,##0.00">
                  <c:v>0</c:v>
                </c:pt>
              </c:numCache>
            </c:numRef>
          </c:val>
          <c:extLst>
            <c:ext xmlns:c16="http://schemas.microsoft.com/office/drawing/2014/chart" uri="{C3380CC4-5D6E-409C-BE32-E72D297353CC}">
              <c16:uniqueId val="{00000000-5911-4424-AE82-38AB7DB85661}"/>
            </c:ext>
          </c:extLst>
        </c:ser>
        <c:dLbls>
          <c:showLegendKey val="0"/>
          <c:showVal val="0"/>
          <c:showCatName val="0"/>
          <c:showSerName val="0"/>
          <c:showPercent val="0"/>
          <c:showBubbleSize val="0"/>
        </c:dLbls>
        <c:gapWidth val="150"/>
        <c:axId val="128503808"/>
        <c:axId val="1285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5911-4424-AE82-38AB7DB85661}"/>
            </c:ext>
          </c:extLst>
        </c:ser>
        <c:dLbls>
          <c:showLegendKey val="0"/>
          <c:showVal val="0"/>
          <c:showCatName val="0"/>
          <c:showSerName val="0"/>
          <c:showPercent val="0"/>
          <c:showBubbleSize val="0"/>
        </c:dLbls>
        <c:marker val="1"/>
        <c:smooth val="0"/>
        <c:axId val="128503808"/>
        <c:axId val="128505728"/>
      </c:lineChart>
      <c:dateAx>
        <c:axId val="128503808"/>
        <c:scaling>
          <c:orientation val="minMax"/>
        </c:scaling>
        <c:delete val="1"/>
        <c:axPos val="b"/>
        <c:numFmt formatCode="ge" sourceLinked="1"/>
        <c:majorTickMark val="none"/>
        <c:minorTickMark val="none"/>
        <c:tickLblPos val="none"/>
        <c:crossAx val="128505728"/>
        <c:crosses val="autoZero"/>
        <c:auto val="1"/>
        <c:lblOffset val="100"/>
        <c:baseTimeUnit val="years"/>
      </c:dateAx>
      <c:valAx>
        <c:axId val="1285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87.23</c:v>
                </c:pt>
                <c:pt idx="1">
                  <c:v>81.98</c:v>
                </c:pt>
                <c:pt idx="2">
                  <c:v>82.09</c:v>
                </c:pt>
                <c:pt idx="3">
                  <c:v>81.099999999999994</c:v>
                </c:pt>
                <c:pt idx="4">
                  <c:v>100</c:v>
                </c:pt>
              </c:numCache>
            </c:numRef>
          </c:val>
          <c:extLst>
            <c:ext xmlns:c16="http://schemas.microsoft.com/office/drawing/2014/chart" uri="{C3380CC4-5D6E-409C-BE32-E72D297353CC}">
              <c16:uniqueId val="{00000000-A899-46F1-A13B-AEA3BA9C4470}"/>
            </c:ext>
          </c:extLst>
        </c:ser>
        <c:dLbls>
          <c:showLegendKey val="0"/>
          <c:showVal val="0"/>
          <c:showCatName val="0"/>
          <c:showSerName val="0"/>
          <c:showPercent val="0"/>
          <c:showBubbleSize val="0"/>
        </c:dLbls>
        <c:gapWidth val="150"/>
        <c:axId val="128532480"/>
        <c:axId val="1285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A899-46F1-A13B-AEA3BA9C4470}"/>
            </c:ext>
          </c:extLst>
        </c:ser>
        <c:dLbls>
          <c:showLegendKey val="0"/>
          <c:showVal val="0"/>
          <c:showCatName val="0"/>
          <c:showSerName val="0"/>
          <c:showPercent val="0"/>
          <c:showBubbleSize val="0"/>
        </c:dLbls>
        <c:marker val="1"/>
        <c:smooth val="0"/>
        <c:axId val="128532480"/>
        <c:axId val="128534400"/>
      </c:lineChart>
      <c:dateAx>
        <c:axId val="128532480"/>
        <c:scaling>
          <c:orientation val="minMax"/>
        </c:scaling>
        <c:delete val="1"/>
        <c:axPos val="b"/>
        <c:numFmt formatCode="ge" sourceLinked="1"/>
        <c:majorTickMark val="none"/>
        <c:minorTickMark val="none"/>
        <c:tickLblPos val="none"/>
        <c:crossAx val="128534400"/>
        <c:crosses val="autoZero"/>
        <c:auto val="1"/>
        <c:lblOffset val="100"/>
        <c:baseTimeUnit val="years"/>
      </c:dateAx>
      <c:valAx>
        <c:axId val="1285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227.68</c:v>
                </c:pt>
                <c:pt idx="1">
                  <c:v>250.74</c:v>
                </c:pt>
                <c:pt idx="2">
                  <c:v>284.95999999999998</c:v>
                </c:pt>
                <c:pt idx="3">
                  <c:v>255.52</c:v>
                </c:pt>
                <c:pt idx="4">
                  <c:v>210.68</c:v>
                </c:pt>
              </c:numCache>
            </c:numRef>
          </c:val>
          <c:extLst>
            <c:ext xmlns:c16="http://schemas.microsoft.com/office/drawing/2014/chart" uri="{C3380CC4-5D6E-409C-BE32-E72D297353CC}">
              <c16:uniqueId val="{00000000-590C-4036-9589-7674FA41E01A}"/>
            </c:ext>
          </c:extLst>
        </c:ser>
        <c:dLbls>
          <c:showLegendKey val="0"/>
          <c:showVal val="0"/>
          <c:showCatName val="0"/>
          <c:showSerName val="0"/>
          <c:showPercent val="0"/>
          <c:showBubbleSize val="0"/>
        </c:dLbls>
        <c:gapWidth val="150"/>
        <c:axId val="128565248"/>
        <c:axId val="1285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590C-4036-9589-7674FA41E01A}"/>
            </c:ext>
          </c:extLst>
        </c:ser>
        <c:dLbls>
          <c:showLegendKey val="0"/>
          <c:showVal val="0"/>
          <c:showCatName val="0"/>
          <c:showSerName val="0"/>
          <c:showPercent val="0"/>
          <c:showBubbleSize val="0"/>
        </c:dLbls>
        <c:marker val="1"/>
        <c:smooth val="0"/>
        <c:axId val="128565248"/>
        <c:axId val="128567168"/>
      </c:lineChart>
      <c:dateAx>
        <c:axId val="128565248"/>
        <c:scaling>
          <c:orientation val="minMax"/>
        </c:scaling>
        <c:delete val="1"/>
        <c:axPos val="b"/>
        <c:numFmt formatCode="ge" sourceLinked="1"/>
        <c:majorTickMark val="none"/>
        <c:minorTickMark val="none"/>
        <c:tickLblPos val="none"/>
        <c:crossAx val="128567168"/>
        <c:crosses val="autoZero"/>
        <c:auto val="1"/>
        <c:lblOffset val="100"/>
        <c:baseTimeUnit val="years"/>
      </c:dateAx>
      <c:valAx>
        <c:axId val="1285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93.81</c:v>
                </c:pt>
                <c:pt idx="1">
                  <c:v>89.96</c:v>
                </c:pt>
                <c:pt idx="2">
                  <c:v>84.08</c:v>
                </c:pt>
                <c:pt idx="3">
                  <c:v>100</c:v>
                </c:pt>
                <c:pt idx="4">
                  <c:v>101.17</c:v>
                </c:pt>
              </c:numCache>
            </c:numRef>
          </c:val>
          <c:extLst>
            <c:ext xmlns:c16="http://schemas.microsoft.com/office/drawing/2014/chart" uri="{C3380CC4-5D6E-409C-BE32-E72D297353CC}">
              <c16:uniqueId val="{00000000-A1C2-40F1-A0C6-8E5D4F1A4FD1}"/>
            </c:ext>
          </c:extLst>
        </c:ser>
        <c:dLbls>
          <c:showLegendKey val="0"/>
          <c:showVal val="0"/>
          <c:showCatName val="0"/>
          <c:showSerName val="0"/>
          <c:showPercent val="0"/>
          <c:showBubbleSize val="0"/>
        </c:dLbls>
        <c:gapWidth val="150"/>
        <c:axId val="128221568"/>
        <c:axId val="1282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A1C2-40F1-A0C6-8E5D4F1A4FD1}"/>
            </c:ext>
          </c:extLst>
        </c:ser>
        <c:dLbls>
          <c:showLegendKey val="0"/>
          <c:showVal val="0"/>
          <c:showCatName val="0"/>
          <c:showSerName val="0"/>
          <c:showPercent val="0"/>
          <c:showBubbleSize val="0"/>
        </c:dLbls>
        <c:marker val="1"/>
        <c:smooth val="0"/>
        <c:axId val="128221568"/>
        <c:axId val="128223488"/>
      </c:lineChart>
      <c:dateAx>
        <c:axId val="128221568"/>
        <c:scaling>
          <c:orientation val="minMax"/>
        </c:scaling>
        <c:delete val="1"/>
        <c:axPos val="b"/>
        <c:numFmt formatCode="ge" sourceLinked="1"/>
        <c:majorTickMark val="none"/>
        <c:minorTickMark val="none"/>
        <c:tickLblPos val="none"/>
        <c:crossAx val="128223488"/>
        <c:crosses val="autoZero"/>
        <c:auto val="1"/>
        <c:lblOffset val="100"/>
        <c:baseTimeUnit val="years"/>
      </c:dateAx>
      <c:valAx>
        <c:axId val="1282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97.62</c:v>
                </c:pt>
                <c:pt idx="1">
                  <c:v>95.45</c:v>
                </c:pt>
                <c:pt idx="2">
                  <c:v>98.47</c:v>
                </c:pt>
                <c:pt idx="3">
                  <c:v>99.35</c:v>
                </c:pt>
                <c:pt idx="4">
                  <c:v>100</c:v>
                </c:pt>
              </c:numCache>
            </c:numRef>
          </c:val>
          <c:extLst>
            <c:ext xmlns:c16="http://schemas.microsoft.com/office/drawing/2014/chart" uri="{C3380CC4-5D6E-409C-BE32-E72D297353CC}">
              <c16:uniqueId val="{00000000-9660-4A3B-95A6-2B719D3C4354}"/>
            </c:ext>
          </c:extLst>
        </c:ser>
        <c:dLbls>
          <c:showLegendKey val="0"/>
          <c:showVal val="0"/>
          <c:showCatName val="0"/>
          <c:showSerName val="0"/>
          <c:showPercent val="0"/>
          <c:showBubbleSize val="0"/>
        </c:dLbls>
        <c:gapWidth val="150"/>
        <c:axId val="128328448"/>
        <c:axId val="1283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9660-4A3B-95A6-2B719D3C4354}"/>
            </c:ext>
          </c:extLst>
        </c:ser>
        <c:dLbls>
          <c:showLegendKey val="0"/>
          <c:showVal val="0"/>
          <c:showCatName val="0"/>
          <c:showSerName val="0"/>
          <c:showPercent val="0"/>
          <c:showBubbleSize val="0"/>
        </c:dLbls>
        <c:marker val="1"/>
        <c:smooth val="0"/>
        <c:axId val="128328448"/>
        <c:axId val="128330368"/>
      </c:lineChart>
      <c:dateAx>
        <c:axId val="128328448"/>
        <c:scaling>
          <c:orientation val="minMax"/>
        </c:scaling>
        <c:delete val="1"/>
        <c:axPos val="b"/>
        <c:numFmt formatCode="ge" sourceLinked="1"/>
        <c:majorTickMark val="none"/>
        <c:minorTickMark val="none"/>
        <c:tickLblPos val="none"/>
        <c:crossAx val="128330368"/>
        <c:crosses val="autoZero"/>
        <c:auto val="1"/>
        <c:lblOffset val="100"/>
        <c:baseTimeUnit val="years"/>
      </c:dateAx>
      <c:valAx>
        <c:axId val="1283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J62" sqref="CJ6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69" t="str">
        <f>データ!H6</f>
        <v>岩手県　八幡平市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4"/>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4"/>
      <c r="BK7" s="4"/>
      <c r="BL7" s="5" t="s">
        <v>9</v>
      </c>
      <c r="BM7" s="6"/>
      <c r="BN7" s="6"/>
      <c r="BO7" s="6"/>
      <c r="BP7" s="6"/>
      <c r="BQ7" s="6"/>
      <c r="BR7" s="6"/>
      <c r="BS7" s="6"/>
      <c r="BT7" s="6"/>
      <c r="BU7" s="6"/>
      <c r="BV7" s="6"/>
      <c r="BW7" s="6"/>
      <c r="BX7" s="6"/>
      <c r="BY7" s="7"/>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K3</v>
      </c>
      <c r="X8" s="66"/>
      <c r="Y8" s="66"/>
      <c r="Z8" s="66"/>
      <c r="AA8" s="66"/>
      <c r="AB8" s="66"/>
      <c r="AC8" s="66"/>
      <c r="AD8" s="67" t="s">
        <v>121</v>
      </c>
      <c r="AE8" s="67"/>
      <c r="AF8" s="67"/>
      <c r="AG8" s="67"/>
      <c r="AH8" s="67"/>
      <c r="AI8" s="67"/>
      <c r="AJ8" s="67"/>
      <c r="AK8" s="4"/>
      <c r="AL8" s="61">
        <f>データ!S6</f>
        <v>26679</v>
      </c>
      <c r="AM8" s="61"/>
      <c r="AN8" s="61"/>
      <c r="AO8" s="61"/>
      <c r="AP8" s="61"/>
      <c r="AQ8" s="61"/>
      <c r="AR8" s="61"/>
      <c r="AS8" s="61"/>
      <c r="AT8" s="60">
        <f>データ!T6</f>
        <v>862.3</v>
      </c>
      <c r="AU8" s="60"/>
      <c r="AV8" s="60"/>
      <c r="AW8" s="60"/>
      <c r="AX8" s="60"/>
      <c r="AY8" s="60"/>
      <c r="AZ8" s="60"/>
      <c r="BA8" s="60"/>
      <c r="BB8" s="60">
        <f>データ!U6</f>
        <v>30.94</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4"/>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4"/>
      <c r="BK9" s="4"/>
      <c r="BL9" s="58" t="s">
        <v>20</v>
      </c>
      <c r="BM9" s="59"/>
      <c r="BN9" s="11" t="s">
        <v>21</v>
      </c>
      <c r="BO9" s="12"/>
      <c r="BP9" s="12"/>
      <c r="BQ9" s="12"/>
      <c r="BR9" s="12"/>
      <c r="BS9" s="12"/>
      <c r="BT9" s="12"/>
      <c r="BU9" s="12"/>
      <c r="BV9" s="12"/>
      <c r="BW9" s="12"/>
      <c r="BX9" s="12"/>
      <c r="BY9" s="13"/>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4.84</v>
      </c>
      <c r="Q10" s="60"/>
      <c r="R10" s="60"/>
      <c r="S10" s="60"/>
      <c r="T10" s="60"/>
      <c r="U10" s="60"/>
      <c r="V10" s="60"/>
      <c r="W10" s="60">
        <f>データ!Q6</f>
        <v>100</v>
      </c>
      <c r="X10" s="60"/>
      <c r="Y10" s="60"/>
      <c r="Z10" s="60"/>
      <c r="AA10" s="60"/>
      <c r="AB10" s="60"/>
      <c r="AC10" s="60"/>
      <c r="AD10" s="61">
        <f>データ!R6</f>
        <v>3880</v>
      </c>
      <c r="AE10" s="61"/>
      <c r="AF10" s="61"/>
      <c r="AG10" s="61"/>
      <c r="AH10" s="61"/>
      <c r="AI10" s="61"/>
      <c r="AJ10" s="61"/>
      <c r="AK10" s="2"/>
      <c r="AL10" s="61">
        <f>データ!V6</f>
        <v>1282</v>
      </c>
      <c r="AM10" s="61"/>
      <c r="AN10" s="61"/>
      <c r="AO10" s="61"/>
      <c r="AP10" s="61"/>
      <c r="AQ10" s="61"/>
      <c r="AR10" s="61"/>
      <c r="AS10" s="61"/>
      <c r="AT10" s="60">
        <f>データ!W6</f>
        <v>849.05</v>
      </c>
      <c r="AU10" s="60"/>
      <c r="AV10" s="60"/>
      <c r="AW10" s="60"/>
      <c r="AX10" s="60"/>
      <c r="AY10" s="60"/>
      <c r="AZ10" s="60"/>
      <c r="BA10" s="60"/>
      <c r="BB10" s="60">
        <f>データ!X6</f>
        <v>1.51</v>
      </c>
      <c r="BC10" s="60"/>
      <c r="BD10" s="60"/>
      <c r="BE10" s="60"/>
      <c r="BF10" s="60"/>
      <c r="BG10" s="60"/>
      <c r="BH10" s="60"/>
      <c r="BI10" s="60"/>
      <c r="BJ10" s="2"/>
      <c r="BK10" s="2"/>
      <c r="BL10" s="62" t="s">
        <v>22</v>
      </c>
      <c r="BM10" s="6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123</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84" t="s">
        <v>31</v>
      </c>
      <c r="BM45" s="85"/>
      <c r="BN45" s="85"/>
      <c r="BO45" s="85"/>
      <c r="BP45" s="85"/>
      <c r="BQ45" s="85"/>
      <c r="BR45" s="85"/>
      <c r="BS45" s="85"/>
      <c r="BT45" s="85"/>
      <c r="BU45" s="85"/>
      <c r="BV45" s="85"/>
      <c r="BW45" s="85"/>
      <c r="BX45" s="85"/>
      <c r="BY45" s="85"/>
      <c r="BZ45" s="8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87"/>
      <c r="BM46" s="88"/>
      <c r="BN46" s="88"/>
      <c r="BO46" s="88"/>
      <c r="BP46" s="88"/>
      <c r="BQ46" s="88"/>
      <c r="BR46" s="88"/>
      <c r="BS46" s="88"/>
      <c r="BT46" s="88"/>
      <c r="BU46" s="88"/>
      <c r="BV46" s="88"/>
      <c r="BW46" s="88"/>
      <c r="BX46" s="88"/>
      <c r="BY46" s="88"/>
      <c r="BZ46" s="8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122</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84" t="s">
        <v>37</v>
      </c>
      <c r="BM64" s="85"/>
      <c r="BN64" s="85"/>
      <c r="BO64" s="85"/>
      <c r="BP64" s="85"/>
      <c r="BQ64" s="85"/>
      <c r="BR64" s="85"/>
      <c r="BS64" s="85"/>
      <c r="BT64" s="85"/>
      <c r="BU64" s="85"/>
      <c r="BV64" s="85"/>
      <c r="BW64" s="85"/>
      <c r="BX64" s="85"/>
      <c r="BY64" s="85"/>
      <c r="BZ64" s="8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87"/>
      <c r="BM65" s="88"/>
      <c r="BN65" s="88"/>
      <c r="BO65" s="88"/>
      <c r="BP65" s="88"/>
      <c r="BQ65" s="88"/>
      <c r="BR65" s="88"/>
      <c r="BS65" s="88"/>
      <c r="BT65" s="88"/>
      <c r="BU65" s="88"/>
      <c r="BV65" s="88"/>
      <c r="BW65" s="88"/>
      <c r="BX65" s="88"/>
      <c r="BY65" s="88"/>
      <c r="BZ65" s="8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124</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1" t="s">
        <v>65</v>
      </c>
      <c r="I3" s="72"/>
      <c r="J3" s="72"/>
      <c r="K3" s="72"/>
      <c r="L3" s="72"/>
      <c r="M3" s="72"/>
      <c r="N3" s="72"/>
      <c r="O3" s="72"/>
      <c r="P3" s="72"/>
      <c r="Q3" s="72"/>
      <c r="R3" s="72"/>
      <c r="S3" s="72"/>
      <c r="T3" s="72"/>
      <c r="U3" s="72"/>
      <c r="V3" s="72"/>
      <c r="W3" s="72"/>
      <c r="X3" s="73"/>
      <c r="Y3" s="77" t="s">
        <v>66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68</v>
      </c>
      <c r="B4" s="30"/>
      <c r="C4" s="30"/>
      <c r="D4" s="30"/>
      <c r="E4" s="30"/>
      <c r="F4" s="30"/>
      <c r="G4" s="30"/>
      <c r="H4" s="74"/>
      <c r="I4" s="75"/>
      <c r="J4" s="75"/>
      <c r="K4" s="75"/>
      <c r="L4" s="75"/>
      <c r="M4" s="75"/>
      <c r="N4" s="75"/>
      <c r="O4" s="75"/>
      <c r="P4" s="75"/>
      <c r="Q4" s="75"/>
      <c r="R4" s="75"/>
      <c r="S4" s="75"/>
      <c r="T4" s="75"/>
      <c r="U4" s="75"/>
      <c r="V4" s="75"/>
      <c r="W4" s="75"/>
      <c r="X4" s="76"/>
      <c r="Y4" s="70" t="s">
        <v>69</v>
      </c>
      <c r="Z4" s="70"/>
      <c r="AA4" s="70"/>
      <c r="AB4" s="70"/>
      <c r="AC4" s="70"/>
      <c r="AD4" s="70"/>
      <c r="AE4" s="70"/>
      <c r="AF4" s="70"/>
      <c r="AG4" s="70"/>
      <c r="AH4" s="70"/>
      <c r="AI4" s="70"/>
      <c r="AJ4" s="70" t="s">
        <v>70</v>
      </c>
      <c r="AK4" s="70"/>
      <c r="AL4" s="70"/>
      <c r="AM4" s="70"/>
      <c r="AN4" s="70"/>
      <c r="AO4" s="70"/>
      <c r="AP4" s="70"/>
      <c r="AQ4" s="70"/>
      <c r="AR4" s="70"/>
      <c r="AS4" s="70"/>
      <c r="AT4" s="70"/>
      <c r="AU4" s="70" t="s">
        <v>71</v>
      </c>
      <c r="AV4" s="70"/>
      <c r="AW4" s="70"/>
      <c r="AX4" s="70"/>
      <c r="AY4" s="70"/>
      <c r="AZ4" s="70"/>
      <c r="BA4" s="70"/>
      <c r="BB4" s="70"/>
      <c r="BC4" s="70"/>
      <c r="BD4" s="70"/>
      <c r="BE4" s="70"/>
      <c r="BF4" s="70" t="s">
        <v>72</v>
      </c>
      <c r="BG4" s="70"/>
      <c r="BH4" s="70"/>
      <c r="BI4" s="70"/>
      <c r="BJ4" s="70"/>
      <c r="BK4" s="70"/>
      <c r="BL4" s="70"/>
      <c r="BM4" s="70"/>
      <c r="BN4" s="70"/>
      <c r="BO4" s="70"/>
      <c r="BP4" s="70"/>
      <c r="BQ4" s="70" t="s">
        <v>73</v>
      </c>
      <c r="BR4" s="70"/>
      <c r="BS4" s="70"/>
      <c r="BT4" s="70"/>
      <c r="BU4" s="70"/>
      <c r="BV4" s="70"/>
      <c r="BW4" s="70"/>
      <c r="BX4" s="70"/>
      <c r="BY4" s="70"/>
      <c r="BZ4" s="70"/>
      <c r="CA4" s="70"/>
      <c r="CB4" s="70" t="s">
        <v>74</v>
      </c>
      <c r="CC4" s="70"/>
      <c r="CD4" s="70"/>
      <c r="CE4" s="70"/>
      <c r="CF4" s="70"/>
      <c r="CG4" s="70"/>
      <c r="CH4" s="70"/>
      <c r="CI4" s="70"/>
      <c r="CJ4" s="70"/>
      <c r="CK4" s="70"/>
      <c r="CL4" s="70"/>
      <c r="CM4" s="70" t="s">
        <v>75</v>
      </c>
      <c r="CN4" s="70"/>
      <c r="CO4" s="70"/>
      <c r="CP4" s="70"/>
      <c r="CQ4" s="70"/>
      <c r="CR4" s="70"/>
      <c r="CS4" s="70"/>
      <c r="CT4" s="70"/>
      <c r="CU4" s="70"/>
      <c r="CV4" s="70"/>
      <c r="CW4" s="70"/>
      <c r="CX4" s="70" t="s">
        <v>76</v>
      </c>
      <c r="CY4" s="70"/>
      <c r="CZ4" s="70"/>
      <c r="DA4" s="70"/>
      <c r="DB4" s="70"/>
      <c r="DC4" s="70"/>
      <c r="DD4" s="70"/>
      <c r="DE4" s="70"/>
      <c r="DF4" s="70"/>
      <c r="DG4" s="70"/>
      <c r="DH4" s="70"/>
      <c r="DI4" s="70" t="s">
        <v>77</v>
      </c>
      <c r="DJ4" s="70"/>
      <c r="DK4" s="70"/>
      <c r="DL4" s="70"/>
      <c r="DM4" s="70"/>
      <c r="DN4" s="70"/>
      <c r="DO4" s="70"/>
      <c r="DP4" s="70"/>
      <c r="DQ4" s="70"/>
      <c r="DR4" s="70"/>
      <c r="DS4" s="70"/>
      <c r="DT4" s="70" t="s">
        <v>78</v>
      </c>
      <c r="DU4" s="70"/>
      <c r="DV4" s="70"/>
      <c r="DW4" s="70"/>
      <c r="DX4" s="70"/>
      <c r="DY4" s="70"/>
      <c r="DZ4" s="70"/>
      <c r="EA4" s="70"/>
      <c r="EB4" s="70"/>
      <c r="EC4" s="70"/>
      <c r="ED4" s="70"/>
      <c r="EE4" s="70" t="s">
        <v>79</v>
      </c>
      <c r="EF4" s="70"/>
      <c r="EG4" s="70"/>
      <c r="EH4" s="70"/>
      <c r="EI4" s="70"/>
      <c r="EJ4" s="70"/>
      <c r="EK4" s="70"/>
      <c r="EL4" s="70"/>
      <c r="EM4" s="70"/>
      <c r="EN4" s="70"/>
      <c r="EO4" s="70"/>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32140</v>
      </c>
      <c r="D6" s="33">
        <f t="shared" si="3"/>
        <v>47</v>
      </c>
      <c r="E6" s="33">
        <f t="shared" si="3"/>
        <v>18</v>
      </c>
      <c r="F6" s="33">
        <f t="shared" si="3"/>
        <v>0</v>
      </c>
      <c r="G6" s="33">
        <f t="shared" si="3"/>
        <v>0</v>
      </c>
      <c r="H6" s="33" t="str">
        <f t="shared" si="3"/>
        <v>岩手県　八幡平市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4.84</v>
      </c>
      <c r="Q6" s="34">
        <f t="shared" si="3"/>
        <v>100</v>
      </c>
      <c r="R6" s="34">
        <f t="shared" si="3"/>
        <v>3880</v>
      </c>
      <c r="S6" s="34">
        <f t="shared" si="3"/>
        <v>26679</v>
      </c>
      <c r="T6" s="34">
        <f t="shared" si="3"/>
        <v>862.3</v>
      </c>
      <c r="U6" s="34">
        <f t="shared" si="3"/>
        <v>30.94</v>
      </c>
      <c r="V6" s="34">
        <f t="shared" si="3"/>
        <v>1282</v>
      </c>
      <c r="W6" s="34">
        <f t="shared" si="3"/>
        <v>849.05</v>
      </c>
      <c r="X6" s="34">
        <f t="shared" si="3"/>
        <v>1.51</v>
      </c>
      <c r="Y6" s="35">
        <f>IF(Y7="",NA(),Y7)</f>
        <v>89.49</v>
      </c>
      <c r="Z6" s="35">
        <f t="shared" ref="Z6:AH6" si="4">IF(Z7="",NA(),Z7)</f>
        <v>86.38</v>
      </c>
      <c r="AA6" s="35">
        <f t="shared" si="4"/>
        <v>84.88</v>
      </c>
      <c r="AB6" s="35">
        <f t="shared" si="4"/>
        <v>84.79</v>
      </c>
      <c r="AC6" s="35">
        <f t="shared" si="4"/>
        <v>99.45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1120.33</v>
      </c>
      <c r="BG6" s="35">
        <f t="shared" ref="BG6:BO6" si="7">IF(BG7="",NA(),BG7)</f>
        <v>1158.08</v>
      </c>
      <c r="BH6" s="35">
        <f t="shared" si="7"/>
        <v>1079.47</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87.23</v>
      </c>
      <c r="BR6" s="35">
        <f t="shared" ref="BR6:BZ6" si="8">IF(BR7="",NA(),BR7)</f>
        <v>81.98</v>
      </c>
      <c r="BS6" s="35">
        <f t="shared" si="8"/>
        <v>82.09</v>
      </c>
      <c r="BT6" s="35">
        <f t="shared" si="8"/>
        <v>81.099999999999994</v>
      </c>
      <c r="BU6" s="35">
        <f t="shared" si="8"/>
        <v>100</v>
      </c>
      <c r="BV6" s="35">
        <f t="shared" si="8"/>
        <v>58.78</v>
      </c>
      <c r="BW6" s="35">
        <f t="shared" si="8"/>
        <v>58.53</v>
      </c>
      <c r="BX6" s="35">
        <f t="shared" si="8"/>
        <v>57.93</v>
      </c>
      <c r="BY6" s="35">
        <f t="shared" si="8"/>
        <v>57.03</v>
      </c>
      <c r="BZ6" s="35">
        <f t="shared" si="8"/>
        <v>55.84</v>
      </c>
      <c r="CA6" s="34" t="str">
        <f>IF(CA7="","",IF(CA7="-","【-】","【"&amp;SUBSTITUTE(TEXT(CA7,"#,##0.00"),"-","△")&amp;"】"))</f>
        <v>【59.83】</v>
      </c>
      <c r="CB6" s="35">
        <f>IF(CB7="",NA(),CB7)</f>
        <v>227.68</v>
      </c>
      <c r="CC6" s="35">
        <f t="shared" ref="CC6:CK6" si="9">IF(CC7="",NA(),CC7)</f>
        <v>250.74</v>
      </c>
      <c r="CD6" s="35">
        <f t="shared" si="9"/>
        <v>284.95999999999998</v>
      </c>
      <c r="CE6" s="35">
        <f t="shared" si="9"/>
        <v>255.52</v>
      </c>
      <c r="CF6" s="35">
        <f t="shared" si="9"/>
        <v>210.68</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93.81</v>
      </c>
      <c r="CN6" s="35">
        <f t="shared" ref="CN6:CV6" si="10">IF(CN7="",NA(),CN7)</f>
        <v>89.96</v>
      </c>
      <c r="CO6" s="35">
        <f t="shared" si="10"/>
        <v>84.08</v>
      </c>
      <c r="CP6" s="35">
        <f t="shared" si="10"/>
        <v>100</v>
      </c>
      <c r="CQ6" s="35">
        <f t="shared" si="10"/>
        <v>101.17</v>
      </c>
      <c r="CR6" s="35">
        <f t="shared" si="10"/>
        <v>61.93</v>
      </c>
      <c r="CS6" s="35">
        <f t="shared" si="10"/>
        <v>58.06</v>
      </c>
      <c r="CT6" s="35">
        <f t="shared" si="10"/>
        <v>59.08</v>
      </c>
      <c r="CU6" s="35">
        <f t="shared" si="10"/>
        <v>58.25</v>
      </c>
      <c r="CV6" s="35">
        <f t="shared" si="10"/>
        <v>61.55</v>
      </c>
      <c r="CW6" s="34" t="str">
        <f>IF(CW7="","",IF(CW7="-","【-】","【"&amp;SUBSTITUTE(TEXT(CW7,"#,##0.00"),"-","△")&amp;"】"))</f>
        <v>【61.71】</v>
      </c>
      <c r="CX6" s="35">
        <f>IF(CX7="",NA(),CX7)</f>
        <v>97.62</v>
      </c>
      <c r="CY6" s="35">
        <f t="shared" ref="CY6:DG6" si="11">IF(CY7="",NA(),CY7)</f>
        <v>95.45</v>
      </c>
      <c r="CZ6" s="35">
        <f t="shared" si="11"/>
        <v>98.47</v>
      </c>
      <c r="DA6" s="35">
        <f t="shared" si="11"/>
        <v>99.35</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32140</v>
      </c>
      <c r="D7" s="37">
        <v>47</v>
      </c>
      <c r="E7" s="37">
        <v>18</v>
      </c>
      <c r="F7" s="37">
        <v>0</v>
      </c>
      <c r="G7" s="37">
        <v>0</v>
      </c>
      <c r="H7" s="37" t="s">
        <v>109</v>
      </c>
      <c r="I7" s="37" t="s">
        <v>110</v>
      </c>
      <c r="J7" s="37" t="s">
        <v>111</v>
      </c>
      <c r="K7" s="37" t="s">
        <v>112</v>
      </c>
      <c r="L7" s="37" t="s">
        <v>113</v>
      </c>
      <c r="M7" s="37"/>
      <c r="N7" s="38" t="s">
        <v>114</v>
      </c>
      <c r="O7" s="38" t="s">
        <v>115</v>
      </c>
      <c r="P7" s="38">
        <v>4.84</v>
      </c>
      <c r="Q7" s="38">
        <v>100</v>
      </c>
      <c r="R7" s="38">
        <v>3880</v>
      </c>
      <c r="S7" s="38">
        <v>26679</v>
      </c>
      <c r="T7" s="38">
        <v>862.3</v>
      </c>
      <c r="U7" s="38">
        <v>30.94</v>
      </c>
      <c r="V7" s="38">
        <v>1282</v>
      </c>
      <c r="W7" s="38">
        <v>849.05</v>
      </c>
      <c r="X7" s="38">
        <v>1.51</v>
      </c>
      <c r="Y7" s="38">
        <v>89.49</v>
      </c>
      <c r="Z7" s="38">
        <v>86.38</v>
      </c>
      <c r="AA7" s="38">
        <v>84.88</v>
      </c>
      <c r="AB7" s="38">
        <v>84.79</v>
      </c>
      <c r="AC7" s="38">
        <v>99.45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1120.33</v>
      </c>
      <c r="BG7" s="38">
        <v>1158.08</v>
      </c>
      <c r="BH7" s="38">
        <v>1079.47</v>
      </c>
      <c r="BI7" s="38">
        <v>0</v>
      </c>
      <c r="BJ7" s="38">
        <v>0</v>
      </c>
      <c r="BK7" s="38">
        <v>430.64</v>
      </c>
      <c r="BL7" s="38">
        <v>446.63</v>
      </c>
      <c r="BM7" s="38">
        <v>416.91</v>
      </c>
      <c r="BN7" s="38">
        <v>392.19</v>
      </c>
      <c r="BO7" s="38">
        <v>413.5</v>
      </c>
      <c r="BP7" s="38">
        <v>346.13</v>
      </c>
      <c r="BQ7" s="38">
        <v>87.23</v>
      </c>
      <c r="BR7" s="38">
        <v>81.98</v>
      </c>
      <c r="BS7" s="38">
        <v>82.09</v>
      </c>
      <c r="BT7" s="38">
        <v>81.099999999999994</v>
      </c>
      <c r="BU7" s="38">
        <v>100</v>
      </c>
      <c r="BV7" s="38">
        <v>58.78</v>
      </c>
      <c r="BW7" s="38">
        <v>58.53</v>
      </c>
      <c r="BX7" s="38">
        <v>57.93</v>
      </c>
      <c r="BY7" s="38">
        <v>57.03</v>
      </c>
      <c r="BZ7" s="38">
        <v>55.84</v>
      </c>
      <c r="CA7" s="38">
        <v>59.83</v>
      </c>
      <c r="CB7" s="38">
        <v>227.68</v>
      </c>
      <c r="CC7" s="38">
        <v>250.74</v>
      </c>
      <c r="CD7" s="38">
        <v>284.95999999999998</v>
      </c>
      <c r="CE7" s="38">
        <v>255.52</v>
      </c>
      <c r="CF7" s="38">
        <v>210.68</v>
      </c>
      <c r="CG7" s="38">
        <v>257.02999999999997</v>
      </c>
      <c r="CH7" s="38">
        <v>266.57</v>
      </c>
      <c r="CI7" s="38">
        <v>276.93</v>
      </c>
      <c r="CJ7" s="38">
        <v>283.73</v>
      </c>
      <c r="CK7" s="38">
        <v>287.57</v>
      </c>
      <c r="CL7" s="38">
        <v>268.69</v>
      </c>
      <c r="CM7" s="38">
        <v>93.81</v>
      </c>
      <c r="CN7" s="38">
        <v>89.96</v>
      </c>
      <c r="CO7" s="38">
        <v>84.08</v>
      </c>
      <c r="CP7" s="38">
        <v>100</v>
      </c>
      <c r="CQ7" s="38">
        <v>101.17</v>
      </c>
      <c r="CR7" s="38">
        <v>61.93</v>
      </c>
      <c r="CS7" s="38">
        <v>58.06</v>
      </c>
      <c r="CT7" s="38">
        <v>59.08</v>
      </c>
      <c r="CU7" s="38">
        <v>58.25</v>
      </c>
      <c r="CV7" s="38">
        <v>61.55</v>
      </c>
      <c r="CW7" s="38">
        <v>61.71</v>
      </c>
      <c r="CX7" s="38">
        <v>97.62</v>
      </c>
      <c r="CY7" s="38">
        <v>95.45</v>
      </c>
      <c r="CZ7" s="38">
        <v>98.47</v>
      </c>
      <c r="DA7" s="38">
        <v>99.35</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hachimantaishi</cp:lastModifiedBy>
  <dcterms:created xsi:type="dcterms:W3CDTF">2017-12-25T02:39:01Z</dcterms:created>
  <dcterms:modified xsi:type="dcterms:W3CDTF">2018-02-27T04:05:47Z</dcterms:modified>
  <cp:category/>
</cp:coreProperties>
</file>