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015\八幡平市共有\20_上下水道課\02_経理係\13-2-4_経理_会計\経営比較分析表\経営比較分析表（28年度）\11 公表用（公表日H30.2.28）\"/>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<sst xmlns="http://schemas.openxmlformats.org/spreadsheetml/2006/main" count="240" uniqueCount="125">
  <si>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</si>
  <si>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</si>
  <si>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</si>
  <si>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</si>
  <si>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</si>
  <si>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</si>
  <si>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</si>
  <si>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</si>
  <si>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</si>
  <si>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</si>
  <si>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</si>
  <si>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</si>
  <si>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</si>
  <si>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</si>
  <si>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</si>
  <si>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</si>
  <si>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</si>
  <si>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</si>
  <si>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</si>
  <si>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</si>
  <si>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</si>
  <si>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</si>
  <si>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</si>
  <si>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</si>
  <si>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</si>
  <si>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</si>
  <si>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</si>
  <si>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</si>
  <si>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</si>
  <si>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</si>
  <si>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</si>
  <si>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</si>
  <si>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</si>
  <si>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</si>
  <si>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</si>
  <si>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</si>
  <si>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</si>
  <si>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</si>
  <si>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</si>
  <si>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</si>
  <si>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</si>
  <si>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</si>
  <si>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</si>
  <si>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</si>
  <si>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</si>
  <si>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</si>
  <si>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</si>
  <si>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</si>
  <si>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</si>
  <si>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</si>
  <si>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</si>
  <si>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</si>
  <si>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</si>
  <si>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</si>
  <si>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</si>
  <si>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</si>
  <si>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</si>
  <si>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</si>
  <si>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</si>
  <si>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</si>
  <si>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</si>
  <si>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</si>
  <si>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</si>
  <si>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</si>
  <si>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</si>
  <si>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</si>
  <si>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</si>
  <si>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</si>
  <si>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</si>
  <si>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</si>
  <si>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</si>
  <si>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</si>
  <si>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</si>
  <si>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</si>
  <si>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</si>
  <si>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</si>
  <si>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</si>
  <si>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</si>
  <si>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</si>
  <si>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</si>
  <si>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</si>
  <si>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</si>
  <si>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</si>
  <si>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</si>
  <si>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</si>
  <si>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</si>
  <si>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</si>
  <si>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</si>
  <si>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</si>
  <si>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</si>
  <si>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</si>
  <si>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</si>
  <si>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</si>
  <si>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</si>
  <si>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</si>
  <si>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</si>
  <si>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</si>
  <si>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</si>
  <si>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</si>
  <si>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</si>
  <si>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</si>
  <si>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</si>
  <si>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</si>
  <si>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</si>
  <si>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</si>
  <si>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</si>
  <si>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</si>
  <si>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</si>
  <si>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</si>
  <si>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八幡平市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</si>
  <si>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</si>
  <si>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</si>
  <si>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</si>
  <si>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</si>
  <si>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</si>
  <si>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</si>
  <si>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</si>
  <si>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</si>
  <si>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</si>
  <si>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</si>
  <si>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</si>
  <si>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</si>
  <si>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農業集落排水事業は、平成26年度に概成した。　　　
汚水処理原価が平成28年度に大きく減少し、経費回収率が上昇した。施設利用率が増加傾向にあることからも、経営の効率性が上がってきているものとみられる。　　　　　　　　　　　　　　　　　　　使用料については、平成29年度から平成33年度の５年間で段階的に統一していくこととなっているため、今後の推移を注視したい。
なお、④企業債残高対事業規模比率については、一般会計で企業債償還金を負担していることから当該団体値は表れないものとなるが、今後においても健全な経営及び事業推進を念頭に置いたうえで、企業債の借入れを行う必要がある。</t>
    <rPh sb="168" eb="170">
      <t>コンゴ</t>
    </rPh>
    <rPh sb="171" eb="173">
      <t>スイイ</t>
    </rPh>
    <rPh sb="174" eb="176">
      <t>チュウシ</t>
    </rPh>
    <phoneticPr fontId="4"/>
  </si>
  <si>
    <t>最も早いところでは、供用開始後23年が経過した。
管きょの老朽化が懸念されることから、平成29年度より供用開始の古い地区から機能強化事業（長寿命化事業）に着手し、計画的な機器修繕や更新を図る。</t>
    <rPh sb="77" eb="79">
      <t>チャクシュ</t>
    </rPh>
    <phoneticPr fontId="4"/>
  </si>
  <si>
    <t>経営の健全化及び効率化を図るためには、維持管理費の縮減及び平準化と、水洗化率の向上が必要である。接続推進のため、戸別訪問など未接続世帯への広報・啓発活動を強化する。　　
また、平成28年度に策定した経営戦略（投資及び財政計画）の検証や見直しを繰り返すなかで、維持管理費の縮減策について検討する必要がある。</t>
    <rPh sb="27" eb="28">
      <t>オヨ</t>
    </rPh>
    <rPh sb="29" eb="32">
      <t>ヘイジュンカ</t>
    </rPh>
    <rPh sb="34" eb="37">
      <t>スイセンカ</t>
    </rPh>
    <rPh sb="37" eb="38">
      <t>リツ</t>
    </rPh>
    <rPh sb="39" eb="4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</si>
</sst>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pplyProtection="1">
      <alignment vertical="center"/>
      <protection hidden="1"/>
    </xf>
    <xf numFmtId="0" fontId="15"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0" xfId="1" applyFont="1" applyBorder="1" applyAlignment="1">
      <alignment horizontal="left" vertical="center"/>
    </xf>
    <xf numFmtId="0" fontId="21" fillId="0" borderId="7" xfId="1" applyFont="1" applyBorder="1" applyAlignment="1">
      <alignment horizontal="left"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6D-4660-896D-33368D185CF1}"/>
            </c:ext>
          </c:extLst>
        </c:ser>
        <c:dLbls>
          <c:showLegendKey val="0"/>
          <c:showVal val="0"/>
          <c:showCatName val="0"/>
          <c:showSerName val="0"/>
          <c:showPercent val="0"/>
          <c:showBubbleSize val="0"/>
        </c:dLbls>
        <c:gapWidth val="150"/>
        <c:axId val="109142784"/>
        <c:axId val="1091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EE6D-4660-896D-33368D185CF1}"/>
            </c:ext>
          </c:extLst>
        </c:ser>
        <c:dLbls>
          <c:showLegendKey val="0"/>
          <c:showVal val="0"/>
          <c:showCatName val="0"/>
          <c:showSerName val="0"/>
          <c:showPercent val="0"/>
          <c:showBubbleSize val="0"/>
        </c:dLbls>
        <c:marker val="1"/>
        <c:smooth val="0"/>
        <c:axId val="109142784"/>
        <c:axId val="109144704"/>
      </c:lineChart>
      <c:dateAx>
        <c:axId val="109142784"/>
        <c:scaling>
          <c:orientation val="minMax"/>
        </c:scaling>
        <c:delete val="1"/>
        <c:axPos val="b"/>
        <c:numFmt formatCode="ge" sourceLinked="1"/>
        <c:majorTickMark val="none"/>
        <c:minorTickMark val="none"/>
        <c:tickLblPos val="none"/>
        <c:crossAx val="109144704"/>
        <c:crosses val="autoZero"/>
        <c:auto val="1"/>
        <c:lblOffset val="100"/>
        <c:baseTimeUnit val="years"/>
      </c:dateAx>
      <c:valAx>
        <c:axId val="109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43.55</c:v>
                </c:pt>
                <c:pt idx="1">
                  <c:v>43.34</c:v>
                </c:pt>
                <c:pt idx="2">
                  <c:v>43.24</c:v>
                </c:pt>
                <c:pt idx="3">
                  <c:v>40.340000000000003</c:v>
                </c:pt>
                <c:pt idx="4">
                  <c:v>38.24</c:v>
                </c:pt>
              </c:numCache>
            </c:numRef>
          </c:val>
          <c:extLst>
            <c:ext xmlns:c16="http://schemas.microsoft.com/office/drawing/2014/chart" uri="{C3380CC4-5D6E-409C-BE32-E72D297353CC}">
              <c16:uniqueId val="{00000000-F526-4851-8509-1C426032E80E}"/>
            </c:ext>
          </c:extLst>
        </c:ser>
        <c:dLbls>
          <c:showLegendKey val="0"/>
          <c:showVal val="0"/>
          <c:showCatName val="0"/>
          <c:showSerName val="0"/>
          <c:showPercent val="0"/>
          <c:showBubbleSize val="0"/>
        </c:dLbls>
        <c:gapWidth val="150"/>
        <c:axId val="109184128"/>
        <c:axId val="109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6-4851-8509-1C426032E80E}"/>
            </c:ext>
          </c:extLst>
        </c:ser>
        <c:dLbls>
          <c:showLegendKey val="0"/>
          <c:showVal val="0"/>
          <c:showCatName val="0"/>
          <c:showSerName val="0"/>
          <c:showPercent val="0"/>
          <c:showBubbleSize val="0"/>
        </c:dLbls>
        <c:marker val="1"/>
        <c:smooth val="0"/>
        <c:axId val="109184128"/>
        <c:axId val="109186048"/>
      </c:lineChart>
      <c:dateAx>
        <c:axId val="109184128"/>
        <c:scaling>
          <c:orientation val="minMax"/>
        </c:scaling>
        <c:delete val="1"/>
        <c:axPos val="b"/>
        <c:numFmt formatCode="ge" sourceLinked="1"/>
        <c:majorTickMark val="none"/>
        <c:minorTickMark val="none"/>
        <c:tickLblPos val="none"/>
        <c:crossAx val="109186048"/>
        <c:crosses val="autoZero"/>
        <c:auto val="1"/>
        <c:lblOffset val="100"/>
        <c:baseTimeUnit val="years"/>
      </c:dateAx>
      <c:valAx>
        <c:axId val="109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0-4A73-849B-921DAE57B0C3}"/>
            </c:ext>
          </c:extLst>
        </c:ser>
        <c:dLbls>
          <c:showLegendKey val="0"/>
          <c:showVal val="0"/>
          <c:showCatName val="0"/>
          <c:showSerName val="0"/>
          <c:showPercent val="0"/>
          <c:showBubbleSize val="0"/>
        </c:dLbls>
        <c:gapWidth val="150"/>
        <c:axId val="109202432"/>
        <c:axId val="109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0-4A73-849B-921DAE57B0C3}"/>
            </c:ext>
          </c:extLst>
        </c:ser>
        <c:dLbls>
          <c:showLegendKey val="0"/>
          <c:showVal val="0"/>
          <c:showCatName val="0"/>
          <c:showSerName val="0"/>
          <c:showPercent val="0"/>
          <c:showBubbleSize val="0"/>
        </c:dLbls>
        <c:marker val="1"/>
        <c:smooth val="0"/>
        <c:axId val="109202432"/>
        <c:axId val="109225088"/>
      </c:lineChart>
      <c:dateAx>
        <c:axId val="109202432"/>
        <c:scaling>
          <c:orientation val="minMax"/>
        </c:scaling>
        <c:delete val="1"/>
        <c:axPos val="b"/>
        <c:numFmt formatCode="ge" sourceLinked="1"/>
        <c:majorTickMark val="none"/>
        <c:minorTickMark val="none"/>
        <c:tickLblPos val="none"/>
        <c:crossAx val="109225088"/>
        <c:crosses val="autoZero"/>
        <c:auto val="1"/>
        <c:lblOffset val="100"/>
        <c:baseTimeUnit val="years"/>
      </c:dateAx>
      <c:valAx>
        <c:axId val="109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7-4207-B28D-91099E1A0F8F}"/>
            </c:ext>
          </c:extLst>
        </c:ser>
        <c:dLbls>
          <c:showLegendKey val="0"/>
          <c:showVal val="0"/>
          <c:showCatName val="0"/>
          <c:showSerName val="0"/>
          <c:showPercent val="0"/>
          <c:showBubbleSize val="0"/>
        </c:dLbls>
        <c:gapWidth val="150"/>
        <c:axId val="109239680"/>
        <c:axId val="1092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7-4207-B28D-91099E1A0F8F}"/>
            </c:ext>
          </c:extLst>
        </c:ser>
        <c:dLbls>
          <c:showLegendKey val="0"/>
          <c:showVal val="0"/>
          <c:showCatName val="0"/>
          <c:showSerName val="0"/>
          <c:showPercent val="0"/>
          <c:showBubbleSize val="0"/>
        </c:dLbls>
        <c:marker val="1"/>
        <c:smooth val="0"/>
        <c:axId val="109239680"/>
        <c:axId val="109241856"/>
      </c:lineChart>
      <c:dateAx>
        <c:axId val="109239680"/>
        <c:scaling>
          <c:orientation val="minMax"/>
        </c:scaling>
        <c:delete val="1"/>
        <c:axPos val="b"/>
        <c:numFmt formatCode="ge" sourceLinked="1"/>
        <c:majorTickMark val="none"/>
        <c:minorTickMark val="none"/>
        <c:tickLblPos val="none"/>
        <c:crossAx val="109241856"/>
        <c:crosses val="autoZero"/>
        <c:auto val="1"/>
        <c:lblOffset val="100"/>
        <c:baseTimeUnit val="years"/>
      </c:dateAx>
      <c:valAx>
        <c:axId val="1092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4-41CD-869C-51ECC4159050}"/>
            </c:ext>
          </c:extLst>
        </c:ser>
        <c:dLbls>
          <c:showLegendKey val="0"/>
          <c:showVal val="0"/>
          <c:showCatName val="0"/>
          <c:showSerName val="0"/>
          <c:showPercent val="0"/>
          <c:showBubbleSize val="0"/>
        </c:dLbls>
        <c:gapWidth val="150"/>
        <c:axId val="126192640"/>
        <c:axId val="126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4-41CD-869C-51ECC4159050}"/>
            </c:ext>
          </c:extLst>
        </c:ser>
        <c:dLbls>
          <c:showLegendKey val="0"/>
          <c:showVal val="0"/>
          <c:showCatName val="0"/>
          <c:showSerName val="0"/>
          <c:showPercent val="0"/>
          <c:showBubbleSize val="0"/>
        </c:dLbls>
        <c:marker val="1"/>
        <c:smooth val="0"/>
        <c:axId val="126192640"/>
        <c:axId val="126194816"/>
      </c:lineChart>
      <c:dateAx>
        <c:axId val="126192640"/>
        <c:scaling>
          <c:orientation val="minMax"/>
        </c:scaling>
        <c:delete val="1"/>
        <c:axPos val="b"/>
        <c:numFmt formatCode="ge" sourceLinked="1"/>
        <c:majorTickMark val="none"/>
        <c:minorTickMark val="none"/>
        <c:tickLblPos val="none"/>
        <c:crossAx val="126194816"/>
        <c:crosses val="autoZero"/>
        <c:auto val="1"/>
        <c:lblOffset val="100"/>
        <c:baseTimeUnit val="years"/>
      </c:dateAx>
      <c:valAx>
        <c:axId val="126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D-47E5-9D08-1B22895FD005}"/>
            </c:ext>
          </c:extLst>
        </c:ser>
        <c:dLbls>
          <c:showLegendKey val="0"/>
          <c:showVal val="0"/>
          <c:showCatName val="0"/>
          <c:showSerName val="0"/>
          <c:showPercent val="0"/>
          <c:showBubbleSize val="0"/>
        </c:dLbls>
        <c:gapWidth val="150"/>
        <c:axId val="127544704"/>
        <c:axId val="127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D-47E5-9D08-1B22895FD005}"/>
            </c:ext>
          </c:extLst>
        </c:ser>
        <c:dLbls>
          <c:showLegendKey val="0"/>
          <c:showVal val="0"/>
          <c:showCatName val="0"/>
          <c:showSerName val="0"/>
          <c:showPercent val="0"/>
          <c:showBubbleSize val="0"/>
        </c:dLbls>
        <c:marker val="1"/>
        <c:smooth val="0"/>
        <c:axId val="127544704"/>
        <c:axId val="127546880"/>
      </c:lineChart>
      <c:dateAx>
        <c:axId val="127544704"/>
        <c:scaling>
          <c:orientation val="minMax"/>
        </c:scaling>
        <c:delete val="1"/>
        <c:axPos val="b"/>
        <c:numFmt formatCode="ge" sourceLinked="1"/>
        <c:majorTickMark val="none"/>
        <c:minorTickMark val="none"/>
        <c:tickLblPos val="none"/>
        <c:crossAx val="127546880"/>
        <c:crosses val="autoZero"/>
        <c:auto val="1"/>
        <c:lblOffset val="100"/>
        <c:baseTimeUnit val="years"/>
      </c:dateAx>
      <c:valAx>
        <c:axId val="127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6239.22</c:v>
                </c:pt>
                <c:pt idx="1">
                  <c:v>5584.57</c:v>
                </c:pt>
                <c:pt idx="2">
                  <c:v>3329.35</c:v>
                </c:pt>
                <c:pt idx="3" formatCode="#,##0.00;&quot;△&quot;#,##0.00">
                  <c:v>0</c:v>
                </c:pt>
                <c:pt idx="4" formatCode="#,##0.00;&quot;△&quot;#,##0.00">
                  <c:v>0</c:v>
                </c:pt>
              </c:numCache>
            </c:numRef>
          </c:val>
          <c:extLst>
            <c:ext xmlns:c16="http://schemas.microsoft.com/office/drawing/2014/chart" uri="{C3380CC4-5D6E-409C-BE32-E72D297353CC}">
              <c16:uniqueId val="{00000000-F656-4F08-9BF3-6B0BB40178FE}"/>
            </c:ext>
          </c:extLst>
        </c:ser>
        <c:dLbls>
          <c:showLegendKey val="0"/>
          <c:showVal val="0"/>
          <c:showCatName val="0"/>
          <c:showSerName val="0"/>
          <c:showPercent val="0"/>
          <c:showBubbleSize val="0"/>
        </c:dLbls>
        <c:gapWidth val="150"/>
        <c:axId val="127586304"/>
        <c:axId val="1275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F656-4F08-9BF3-6B0BB40178FE}"/>
            </c:ext>
          </c:extLst>
        </c:ser>
        <c:dLbls>
          <c:showLegendKey val="0"/>
          <c:showVal val="0"/>
          <c:showCatName val="0"/>
          <c:showSerName val="0"/>
          <c:showPercent val="0"/>
          <c:showBubbleSize val="0"/>
        </c:dLbls>
        <c:marker val="1"/>
        <c:smooth val="0"/>
        <c:axId val="127586304"/>
        <c:axId val="127588224"/>
      </c:lineChart>
      <c:dateAx>
        <c:axId val="127586304"/>
        <c:scaling>
          <c:orientation val="minMax"/>
        </c:scaling>
        <c:delete val="1"/>
        <c:axPos val="b"/>
        <c:numFmt formatCode="ge" sourceLinked="1"/>
        <c:majorTickMark val="none"/>
        <c:minorTickMark val="none"/>
        <c:tickLblPos val="none"/>
        <c:crossAx val="127588224"/>
        <c:crosses val="autoZero"/>
        <c:auto val="1"/>
        <c:lblOffset val="100"/>
        <c:baseTimeUnit val="years"/>
      </c:dateAx>
      <c:valAx>
        <c:axId val="127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17.29</c:v>
                </c:pt>
                <c:pt idx="1">
                  <c:v>18.010000000000002</c:v>
                </c:pt>
                <c:pt idx="2">
                  <c:v>18.47</c:v>
                </c:pt>
                <c:pt idx="3">
                  <c:v>18.05</c:v>
                </c:pt>
                <c:pt idx="4">
                  <c:v>46.79</c:v>
                </c:pt>
              </c:numCache>
            </c:numRef>
          </c:val>
          <c:extLst>
            <c:ext xmlns:c16="http://schemas.microsoft.com/office/drawing/2014/chart" uri="{C3380CC4-5D6E-409C-BE32-E72D297353CC}">
              <c16:uniqueId val="{00000000-6CE2-402E-B76A-3CA9A0711672}"/>
            </c:ext>
          </c:extLst>
        </c:ser>
        <c:dLbls>
          <c:showLegendKey val="0"/>
          <c:showVal val="0"/>
          <c:showCatName val="0"/>
          <c:showSerName val="0"/>
          <c:showPercent val="0"/>
          <c:showBubbleSize val="0"/>
        </c:dLbls>
        <c:gapWidth val="150"/>
        <c:axId val="127615360"/>
        <c:axId val="1276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CE2-402E-B76A-3CA9A0711672}"/>
            </c:ext>
          </c:extLst>
        </c:ser>
        <c:dLbls>
          <c:showLegendKey val="0"/>
          <c:showVal val="0"/>
          <c:showCatName val="0"/>
          <c:showSerName val="0"/>
          <c:showPercent val="0"/>
          <c:showBubbleSize val="0"/>
        </c:dLbls>
        <c:marker val="1"/>
        <c:smooth val="0"/>
        <c:axId val="127615360"/>
        <c:axId val="127617280"/>
      </c:lineChart>
      <c:dateAx>
        <c:axId val="127615360"/>
        <c:scaling>
          <c:orientation val="minMax"/>
        </c:scaling>
        <c:delete val="1"/>
        <c:axPos val="b"/>
        <c:numFmt formatCode="ge" sourceLinked="1"/>
        <c:majorTickMark val="none"/>
        <c:minorTickMark val="none"/>
        <c:tickLblPos val="none"/>
        <c:crossAx val="127617280"/>
        <c:crosses val="autoZero"/>
        <c:auto val="1"/>
        <c:lblOffset val="100"/>
        <c:baseTimeUnit val="years"/>
      </c:dateAx>
      <c:valAx>
        <c:axId val="1276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874.65</c:v>
                </c:pt>
                <c:pt idx="1">
                  <c:v>829.43</c:v>
                </c:pt>
                <c:pt idx="2">
                  <c:v>852.9</c:v>
                </c:pt>
                <c:pt idx="3">
                  <c:v>877.01</c:v>
                </c:pt>
                <c:pt idx="4">
                  <c:v>340.36</c:v>
                </c:pt>
              </c:numCache>
            </c:numRef>
          </c:val>
          <c:extLst>
            <c:ext xmlns:c16="http://schemas.microsoft.com/office/drawing/2014/chart" uri="{C3380CC4-5D6E-409C-BE32-E72D297353CC}">
              <c16:uniqueId val="{00000000-9C1B-4B9E-9945-36BAC932C80D}"/>
            </c:ext>
          </c:extLst>
        </c:ser>
        <c:dLbls>
          <c:showLegendKey val="0"/>
          <c:showVal val="0"/>
          <c:showCatName val="0"/>
          <c:showSerName val="0"/>
          <c:showPercent val="0"/>
          <c:showBubbleSize val="0"/>
        </c:dLbls>
        <c:gapWidth val="150"/>
        <c:axId val="127647744"/>
        <c:axId val="127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9C1B-4B9E-9945-36BAC932C80D}"/>
            </c:ext>
          </c:extLst>
        </c:ser>
        <c:dLbls>
          <c:showLegendKey val="0"/>
          <c:showVal val="0"/>
          <c:showCatName val="0"/>
          <c:showSerName val="0"/>
          <c:showPercent val="0"/>
          <c:showBubbleSize val="0"/>
        </c:dLbls>
        <c:marker val="1"/>
        <c:smooth val="0"/>
        <c:axId val="127647744"/>
        <c:axId val="127649664"/>
      </c:lineChart>
      <c:dateAx>
        <c:axId val="127647744"/>
        <c:scaling>
          <c:orientation val="minMax"/>
        </c:scaling>
        <c:delete val="1"/>
        <c:axPos val="b"/>
        <c:numFmt formatCode="ge" sourceLinked="1"/>
        <c:majorTickMark val="none"/>
        <c:minorTickMark val="none"/>
        <c:tickLblPos val="none"/>
        <c:crossAx val="127649664"/>
        <c:crosses val="autoZero"/>
        <c:auto val="1"/>
        <c:lblOffset val="100"/>
        <c:baseTimeUnit val="years"/>
      </c:dateAx>
      <c:valAx>
        <c:axId val="127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36.299999999999997</c:v>
                </c:pt>
                <c:pt idx="1">
                  <c:v>37.700000000000003</c:v>
                </c:pt>
                <c:pt idx="2">
                  <c:v>37.979999999999997</c:v>
                </c:pt>
                <c:pt idx="3">
                  <c:v>38.83</c:v>
                </c:pt>
                <c:pt idx="4">
                  <c:v>40.14</c:v>
                </c:pt>
              </c:numCache>
            </c:numRef>
          </c:val>
          <c:extLst>
            <c:ext xmlns:c16="http://schemas.microsoft.com/office/drawing/2014/chart" uri="{C3380CC4-5D6E-409C-BE32-E72D297353CC}">
              <c16:uniqueId val="{00000000-BCB4-4FDD-A4A9-70FC647EE143}"/>
            </c:ext>
          </c:extLst>
        </c:ser>
        <c:dLbls>
          <c:showLegendKey val="0"/>
          <c:showVal val="0"/>
          <c:showCatName val="0"/>
          <c:showSerName val="0"/>
          <c:showPercent val="0"/>
          <c:showBubbleSize val="0"/>
        </c:dLbls>
        <c:gapWidth val="150"/>
        <c:axId val="127304064"/>
        <c:axId val="127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BCB4-4FDD-A4A9-70FC647EE143}"/>
            </c:ext>
          </c:extLst>
        </c:ser>
        <c:dLbls>
          <c:showLegendKey val="0"/>
          <c:showVal val="0"/>
          <c:showCatName val="0"/>
          <c:showSerName val="0"/>
          <c:showPercent val="0"/>
          <c:showBubbleSize val="0"/>
        </c:dLbls>
        <c:marker val="1"/>
        <c:smooth val="0"/>
        <c:axId val="127304064"/>
        <c:axId val="127305984"/>
      </c:lineChart>
      <c:dateAx>
        <c:axId val="127304064"/>
        <c:scaling>
          <c:orientation val="minMax"/>
        </c:scaling>
        <c:delete val="1"/>
        <c:axPos val="b"/>
        <c:numFmt formatCode="ge" sourceLinked="1"/>
        <c:majorTickMark val="none"/>
        <c:minorTickMark val="none"/>
        <c:tickLblPos val="none"/>
        <c:crossAx val="127305984"/>
        <c:crosses val="autoZero"/>
        <c:auto val="1"/>
        <c:lblOffset val="100"/>
        <c:baseTimeUnit val="years"/>
      </c:dateAx>
      <c:valAx>
        <c:axId val="127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57.63</c:v>
                </c:pt>
                <c:pt idx="1">
                  <c:v>60.12</c:v>
                </c:pt>
                <c:pt idx="2">
                  <c:v>61.36</c:v>
                </c:pt>
                <c:pt idx="3">
                  <c:v>66.44</c:v>
                </c:pt>
                <c:pt idx="4">
                  <c:v>66.64</c:v>
                </c:pt>
              </c:numCache>
            </c:numRef>
          </c:val>
          <c:extLst>
            <c:ext xmlns:c16="http://schemas.microsoft.com/office/drawing/2014/chart" uri="{C3380CC4-5D6E-409C-BE32-E72D297353CC}">
              <c16:uniqueId val="{00000000-D75B-4D94-AF55-424ED0C9241F}"/>
            </c:ext>
          </c:extLst>
        </c:ser>
        <c:dLbls>
          <c:showLegendKey val="0"/>
          <c:showVal val="0"/>
          <c:showCatName val="0"/>
          <c:showSerName val="0"/>
          <c:showPercent val="0"/>
          <c:showBubbleSize val="0"/>
        </c:dLbls>
        <c:gapWidth val="150"/>
        <c:axId val="127410944"/>
        <c:axId val="1274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75B-4D94-AF55-424ED0C9241F}"/>
            </c:ext>
          </c:extLst>
        </c:ser>
        <c:dLbls>
          <c:showLegendKey val="0"/>
          <c:showVal val="0"/>
          <c:showCatName val="0"/>
          <c:showSerName val="0"/>
          <c:showPercent val="0"/>
          <c:showBubbleSize val="0"/>
        </c:dLbls>
        <c:marker val="1"/>
        <c:smooth val="0"/>
        <c:axId val="127410944"/>
        <c:axId val="127412864"/>
      </c:lineChart>
      <c:dateAx>
        <c:axId val="127410944"/>
        <c:scaling>
          <c:orientation val="minMax"/>
        </c:scaling>
        <c:delete val="1"/>
        <c:axPos val="b"/>
        <c:numFmt formatCode="ge" sourceLinked="1"/>
        <c:majorTickMark val="none"/>
        <c:minorTickMark val="none"/>
        <c:tickLblPos val="none"/>
        <c:crossAx val="127412864"/>
        <c:crosses val="autoZero"/>
        <c:auto val="1"/>
        <c:lblOffset val="100"/>
        <c:baseTimeUnit val="years"/>
      </c:dateAx>
      <c:valAx>
        <c:axId val="127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66" sqref="CB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3" t="str">
        <f>データ!H6</f>
        <v>岩手県　八幡平市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4"/>
      <c r="BK7" s="4"/>
      <c r="BL7" s="5" t="s">
        <v>9</v>
      </c>
      <c r="BM7" s="6"/>
      <c r="BN7" s="6"/>
      <c r="BO7" s="6"/>
      <c r="BP7" s="6"/>
      <c r="BQ7" s="6"/>
      <c r="BR7" s="6"/>
      <c r="BS7" s="6"/>
      <c r="BT7" s="6"/>
      <c r="BU7" s="6"/>
      <c r="BV7" s="6"/>
      <c r="BW7" s="6"/>
      <c r="BX7" s="6"/>
      <c r="BY7" s="7"/>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
        <v>121</v>
      </c>
      <c r="AE8" s="61"/>
      <c r="AF8" s="61"/>
      <c r="AG8" s="61"/>
      <c r="AH8" s="61"/>
      <c r="AI8" s="61"/>
      <c r="AJ8" s="61"/>
      <c r="AK8" s="4"/>
      <c r="AL8" s="55">
        <f>データ!S6</f>
        <v>26679</v>
      </c>
      <c r="AM8" s="55"/>
      <c r="AN8" s="55"/>
      <c r="AO8" s="55"/>
      <c r="AP8" s="55"/>
      <c r="AQ8" s="55"/>
      <c r="AR8" s="55"/>
      <c r="AS8" s="55"/>
      <c r="AT8" s="54">
        <f>データ!T6</f>
        <v>862.3</v>
      </c>
      <c r="AU8" s="54"/>
      <c r="AV8" s="54"/>
      <c r="AW8" s="54"/>
      <c r="AX8" s="54"/>
      <c r="AY8" s="54"/>
      <c r="AZ8" s="54"/>
      <c r="BA8" s="54"/>
      <c r="BB8" s="54">
        <f>データ!U6</f>
        <v>30.94</v>
      </c>
      <c r="BC8" s="54"/>
      <c r="BD8" s="54"/>
      <c r="BE8" s="54"/>
      <c r="BF8" s="54"/>
      <c r="BG8" s="54"/>
      <c r="BH8" s="54"/>
      <c r="BI8" s="54"/>
      <c r="BJ8" s="4"/>
      <c r="BK8" s="4"/>
      <c r="BL8" s="58" t="s">
        <v>10</v>
      </c>
      <c r="BM8" s="59"/>
      <c r="BN8" s="8" t="s">
        <v>11</v>
      </c>
      <c r="BO8" s="9"/>
      <c r="BP8" s="9"/>
      <c r="BQ8" s="9"/>
      <c r="BR8" s="9"/>
      <c r="BS8" s="9"/>
      <c r="BT8" s="9"/>
      <c r="BU8" s="9"/>
      <c r="BV8" s="9"/>
      <c r="BW8" s="9"/>
      <c r="BX8" s="9"/>
      <c r="BY8" s="1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4"/>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4"/>
      <c r="BK9" s="4"/>
      <c r="BL9" s="52" t="s">
        <v>20</v>
      </c>
      <c r="BM9" s="53"/>
      <c r="BN9" s="11" t="s">
        <v>21</v>
      </c>
      <c r="BO9" s="12"/>
      <c r="BP9" s="12"/>
      <c r="BQ9" s="12"/>
      <c r="BR9" s="12"/>
      <c r="BS9" s="12"/>
      <c r="BT9" s="12"/>
      <c r="BU9" s="12"/>
      <c r="BV9" s="12"/>
      <c r="BW9" s="12"/>
      <c r="BX9" s="12"/>
      <c r="BY9" s="1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33.81</v>
      </c>
      <c r="Q10" s="54"/>
      <c r="R10" s="54"/>
      <c r="S10" s="54"/>
      <c r="T10" s="54"/>
      <c r="U10" s="54"/>
      <c r="V10" s="54"/>
      <c r="W10" s="54">
        <f>データ!Q6</f>
        <v>80.400000000000006</v>
      </c>
      <c r="X10" s="54"/>
      <c r="Y10" s="54"/>
      <c r="Z10" s="54"/>
      <c r="AA10" s="54"/>
      <c r="AB10" s="54"/>
      <c r="AC10" s="54"/>
      <c r="AD10" s="55">
        <f>データ!R6</f>
        <v>2650</v>
      </c>
      <c r="AE10" s="55"/>
      <c r="AF10" s="55"/>
      <c r="AG10" s="55"/>
      <c r="AH10" s="55"/>
      <c r="AI10" s="55"/>
      <c r="AJ10" s="55"/>
      <c r="AK10" s="2"/>
      <c r="AL10" s="55">
        <f>データ!V6</f>
        <v>8956</v>
      </c>
      <c r="AM10" s="55"/>
      <c r="AN10" s="55"/>
      <c r="AO10" s="55"/>
      <c r="AP10" s="55"/>
      <c r="AQ10" s="55"/>
      <c r="AR10" s="55"/>
      <c r="AS10" s="55"/>
      <c r="AT10" s="54">
        <f>データ!W6</f>
        <v>4.17</v>
      </c>
      <c r="AU10" s="54"/>
      <c r="AV10" s="54"/>
      <c r="AW10" s="54"/>
      <c r="AX10" s="54"/>
      <c r="AY10" s="54"/>
      <c r="AZ10" s="54"/>
      <c r="BA10" s="54"/>
      <c r="BB10" s="54">
        <f>データ!X6</f>
        <v>2147.7199999999998</v>
      </c>
      <c r="BC10" s="54"/>
      <c r="BD10" s="54"/>
      <c r="BE10" s="54"/>
      <c r="BF10" s="54"/>
      <c r="BG10" s="54"/>
      <c r="BH10" s="54"/>
      <c r="BI10" s="54"/>
      <c r="BJ10" s="2"/>
      <c r="BK10" s="2"/>
      <c r="BL10" s="56" t="s">
        <v>22</v>
      </c>
      <c r="BM10" s="57"/>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72" t="s">
        <v>26</v>
      </c>
      <c r="BM14" s="73"/>
      <c r="BN14" s="73"/>
      <c r="BO14" s="73"/>
      <c r="BP14" s="73"/>
      <c r="BQ14" s="73"/>
      <c r="BR14" s="73"/>
      <c r="BS14" s="73"/>
      <c r="BT14" s="73"/>
      <c r="BU14" s="73"/>
      <c r="BV14" s="73"/>
      <c r="BW14" s="73"/>
      <c r="BX14" s="73"/>
      <c r="BY14" s="73"/>
      <c r="BZ14" s="7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2" t="s">
        <v>27</v>
      </c>
      <c r="D34" s="42"/>
      <c r="E34" s="42"/>
      <c r="F34" s="42"/>
      <c r="G34" s="42"/>
      <c r="H34" s="42"/>
      <c r="I34" s="42"/>
      <c r="J34" s="42"/>
      <c r="K34" s="42"/>
      <c r="L34" s="42"/>
      <c r="M34" s="42"/>
      <c r="N34" s="42"/>
      <c r="O34" s="42"/>
      <c r="P34" s="42"/>
      <c r="Q34" s="20"/>
      <c r="R34" s="42" t="s">
        <v>28</v>
      </c>
      <c r="S34" s="42"/>
      <c r="T34" s="42"/>
      <c r="U34" s="42"/>
      <c r="V34" s="42"/>
      <c r="W34" s="42"/>
      <c r="X34" s="42"/>
      <c r="Y34" s="42"/>
      <c r="Z34" s="42"/>
      <c r="AA34" s="42"/>
      <c r="AB34" s="42"/>
      <c r="AC34" s="42"/>
      <c r="AD34" s="42"/>
      <c r="AE34" s="42"/>
      <c r="AF34" s="20"/>
      <c r="AG34" s="42" t="s">
        <v>29</v>
      </c>
      <c r="AH34" s="42"/>
      <c r="AI34" s="42"/>
      <c r="AJ34" s="42"/>
      <c r="AK34" s="42"/>
      <c r="AL34" s="42"/>
      <c r="AM34" s="42"/>
      <c r="AN34" s="42"/>
      <c r="AO34" s="42"/>
      <c r="AP34" s="42"/>
      <c r="AQ34" s="42"/>
      <c r="AR34" s="42"/>
      <c r="AS34" s="42"/>
      <c r="AT34" s="42"/>
      <c r="AU34" s="20"/>
      <c r="AV34" s="42" t="s">
        <v>30</v>
      </c>
      <c r="AW34" s="42"/>
      <c r="AX34" s="42"/>
      <c r="AY34" s="42"/>
      <c r="AZ34" s="42"/>
      <c r="BA34" s="42"/>
      <c r="BB34" s="42"/>
      <c r="BC34" s="42"/>
      <c r="BD34" s="42"/>
      <c r="BE34" s="42"/>
      <c r="BF34" s="42"/>
      <c r="BG34" s="42"/>
      <c r="BH34" s="42"/>
      <c r="BI34" s="42"/>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2"/>
      <c r="D35" s="42"/>
      <c r="E35" s="42"/>
      <c r="F35" s="42"/>
      <c r="G35" s="42"/>
      <c r="H35" s="42"/>
      <c r="I35" s="42"/>
      <c r="J35" s="42"/>
      <c r="K35" s="42"/>
      <c r="L35" s="42"/>
      <c r="M35" s="42"/>
      <c r="N35" s="42"/>
      <c r="O35" s="42"/>
      <c r="P35" s="42"/>
      <c r="Q35" s="20"/>
      <c r="R35" s="42"/>
      <c r="S35" s="42"/>
      <c r="T35" s="42"/>
      <c r="U35" s="42"/>
      <c r="V35" s="42"/>
      <c r="W35" s="42"/>
      <c r="X35" s="42"/>
      <c r="Y35" s="42"/>
      <c r="Z35" s="42"/>
      <c r="AA35" s="42"/>
      <c r="AB35" s="42"/>
      <c r="AC35" s="42"/>
      <c r="AD35" s="42"/>
      <c r="AE35" s="42"/>
      <c r="AF35" s="20"/>
      <c r="AG35" s="42"/>
      <c r="AH35" s="42"/>
      <c r="AI35" s="42"/>
      <c r="AJ35" s="42"/>
      <c r="AK35" s="42"/>
      <c r="AL35" s="42"/>
      <c r="AM35" s="42"/>
      <c r="AN35" s="42"/>
      <c r="AO35" s="42"/>
      <c r="AP35" s="42"/>
      <c r="AQ35" s="42"/>
      <c r="AR35" s="42"/>
      <c r="AS35" s="42"/>
      <c r="AT35" s="42"/>
      <c r="AU35" s="20"/>
      <c r="AV35" s="42"/>
      <c r="AW35" s="42"/>
      <c r="AX35" s="42"/>
      <c r="AY35" s="42"/>
      <c r="AZ35" s="42"/>
      <c r="BA35" s="42"/>
      <c r="BB35" s="42"/>
      <c r="BC35" s="42"/>
      <c r="BD35" s="42"/>
      <c r="BE35" s="42"/>
      <c r="BF35" s="42"/>
      <c r="BG35" s="42"/>
      <c r="BH35" s="42"/>
      <c r="BI35" s="42"/>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2" t="s">
        <v>31</v>
      </c>
      <c r="BM45" s="73"/>
      <c r="BN45" s="73"/>
      <c r="BO45" s="73"/>
      <c r="BP45" s="73"/>
      <c r="BQ45" s="73"/>
      <c r="BR45" s="73"/>
      <c r="BS45" s="73"/>
      <c r="BT45" s="73"/>
      <c r="BU45" s="73"/>
      <c r="BV45" s="73"/>
      <c r="BW45" s="73"/>
      <c r="BX45" s="73"/>
      <c r="BY45" s="73"/>
      <c r="BZ45" s="7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2" t="s">
        <v>32</v>
      </c>
      <c r="D56" s="42"/>
      <c r="E56" s="42"/>
      <c r="F56" s="42"/>
      <c r="G56" s="42"/>
      <c r="H56" s="42"/>
      <c r="I56" s="42"/>
      <c r="J56" s="42"/>
      <c r="K56" s="42"/>
      <c r="L56" s="42"/>
      <c r="M56" s="42"/>
      <c r="N56" s="42"/>
      <c r="O56" s="42"/>
      <c r="P56" s="42"/>
      <c r="Q56" s="20"/>
      <c r="R56" s="42" t="s">
        <v>33</v>
      </c>
      <c r="S56" s="42"/>
      <c r="T56" s="42"/>
      <c r="U56" s="42"/>
      <c r="V56" s="42"/>
      <c r="W56" s="42"/>
      <c r="X56" s="42"/>
      <c r="Y56" s="42"/>
      <c r="Z56" s="42"/>
      <c r="AA56" s="42"/>
      <c r="AB56" s="42"/>
      <c r="AC56" s="42"/>
      <c r="AD56" s="42"/>
      <c r="AE56" s="42"/>
      <c r="AF56" s="20"/>
      <c r="AG56" s="42" t="s">
        <v>34</v>
      </c>
      <c r="AH56" s="42"/>
      <c r="AI56" s="42"/>
      <c r="AJ56" s="42"/>
      <c r="AK56" s="42"/>
      <c r="AL56" s="42"/>
      <c r="AM56" s="42"/>
      <c r="AN56" s="42"/>
      <c r="AO56" s="42"/>
      <c r="AP56" s="42"/>
      <c r="AQ56" s="42"/>
      <c r="AR56" s="42"/>
      <c r="AS56" s="42"/>
      <c r="AT56" s="42"/>
      <c r="AU56" s="20"/>
      <c r="AV56" s="42" t="s">
        <v>35</v>
      </c>
      <c r="AW56" s="42"/>
      <c r="AX56" s="42"/>
      <c r="AY56" s="42"/>
      <c r="AZ56" s="42"/>
      <c r="BA56" s="42"/>
      <c r="BB56" s="42"/>
      <c r="BC56" s="42"/>
      <c r="BD56" s="42"/>
      <c r="BE56" s="42"/>
      <c r="BF56" s="42"/>
      <c r="BG56" s="42"/>
      <c r="BH56" s="42"/>
      <c r="BI56" s="42"/>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2"/>
      <c r="D57" s="42"/>
      <c r="E57" s="42"/>
      <c r="F57" s="42"/>
      <c r="G57" s="42"/>
      <c r="H57" s="42"/>
      <c r="I57" s="42"/>
      <c r="J57" s="42"/>
      <c r="K57" s="42"/>
      <c r="L57" s="42"/>
      <c r="M57" s="42"/>
      <c r="N57" s="42"/>
      <c r="O57" s="42"/>
      <c r="P57" s="42"/>
      <c r="Q57" s="20"/>
      <c r="R57" s="42"/>
      <c r="S57" s="42"/>
      <c r="T57" s="42"/>
      <c r="U57" s="42"/>
      <c r="V57" s="42"/>
      <c r="W57" s="42"/>
      <c r="X57" s="42"/>
      <c r="Y57" s="42"/>
      <c r="Z57" s="42"/>
      <c r="AA57" s="42"/>
      <c r="AB57" s="42"/>
      <c r="AC57" s="42"/>
      <c r="AD57" s="42"/>
      <c r="AE57" s="42"/>
      <c r="AF57" s="20"/>
      <c r="AG57" s="42"/>
      <c r="AH57" s="42"/>
      <c r="AI57" s="42"/>
      <c r="AJ57" s="42"/>
      <c r="AK57" s="42"/>
      <c r="AL57" s="42"/>
      <c r="AM57" s="42"/>
      <c r="AN57" s="42"/>
      <c r="AO57" s="42"/>
      <c r="AP57" s="42"/>
      <c r="AQ57" s="42"/>
      <c r="AR57" s="42"/>
      <c r="AS57" s="42"/>
      <c r="AT57" s="42"/>
      <c r="AU57" s="20"/>
      <c r="AV57" s="42"/>
      <c r="AW57" s="42"/>
      <c r="AX57" s="42"/>
      <c r="AY57" s="42"/>
      <c r="AZ57" s="42"/>
      <c r="BA57" s="42"/>
      <c r="BB57" s="42"/>
      <c r="BC57" s="42"/>
      <c r="BD57" s="42"/>
      <c r="BE57" s="42"/>
      <c r="BF57" s="42"/>
      <c r="BG57" s="42"/>
      <c r="BH57" s="42"/>
      <c r="BI57" s="42"/>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36</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2" t="s">
        <v>37</v>
      </c>
      <c r="BM64" s="73"/>
      <c r="BN64" s="73"/>
      <c r="BO64" s="73"/>
      <c r="BP64" s="73"/>
      <c r="BQ64" s="73"/>
      <c r="BR64" s="73"/>
      <c r="BS64" s="73"/>
      <c r="BT64" s="73"/>
      <c r="BU64" s="73"/>
      <c r="BV64" s="73"/>
      <c r="BW64" s="73"/>
      <c r="BX64" s="73"/>
      <c r="BY64" s="73"/>
      <c r="BZ64" s="7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2" t="s">
        <v>38</v>
      </c>
      <c r="D79" s="42"/>
      <c r="E79" s="42"/>
      <c r="F79" s="42"/>
      <c r="G79" s="42"/>
      <c r="H79" s="42"/>
      <c r="I79" s="42"/>
      <c r="J79" s="42"/>
      <c r="K79" s="42"/>
      <c r="L79" s="42"/>
      <c r="M79" s="42"/>
      <c r="N79" s="42"/>
      <c r="O79" s="42"/>
      <c r="P79" s="42"/>
      <c r="Q79" s="42"/>
      <c r="R79" s="42"/>
      <c r="S79" s="42"/>
      <c r="T79" s="42"/>
      <c r="U79" s="20"/>
      <c r="V79" s="20"/>
      <c r="W79" s="42" t="s">
        <v>39</v>
      </c>
      <c r="X79" s="42"/>
      <c r="Y79" s="42"/>
      <c r="Z79" s="42"/>
      <c r="AA79" s="42"/>
      <c r="AB79" s="42"/>
      <c r="AC79" s="42"/>
      <c r="AD79" s="42"/>
      <c r="AE79" s="42"/>
      <c r="AF79" s="42"/>
      <c r="AG79" s="42"/>
      <c r="AH79" s="42"/>
      <c r="AI79" s="42"/>
      <c r="AJ79" s="42"/>
      <c r="AK79" s="42"/>
      <c r="AL79" s="42"/>
      <c r="AM79" s="42"/>
      <c r="AN79" s="42"/>
      <c r="AO79" s="20"/>
      <c r="AP79" s="20"/>
      <c r="AQ79" s="42" t="s">
        <v>40</v>
      </c>
      <c r="AR79" s="42"/>
      <c r="AS79" s="42"/>
      <c r="AT79" s="42"/>
      <c r="AU79" s="42"/>
      <c r="AV79" s="42"/>
      <c r="AW79" s="42"/>
      <c r="AX79" s="42"/>
      <c r="AY79" s="42"/>
      <c r="AZ79" s="42"/>
      <c r="BA79" s="42"/>
      <c r="BB79" s="42"/>
      <c r="BC79" s="42"/>
      <c r="BD79" s="42"/>
      <c r="BE79" s="42"/>
      <c r="BF79" s="42"/>
      <c r="BG79" s="42"/>
      <c r="BH79" s="42"/>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2"/>
      <c r="D80" s="42"/>
      <c r="E80" s="42"/>
      <c r="F80" s="42"/>
      <c r="G80" s="42"/>
      <c r="H80" s="42"/>
      <c r="I80" s="42"/>
      <c r="J80" s="42"/>
      <c r="K80" s="42"/>
      <c r="L80" s="42"/>
      <c r="M80" s="42"/>
      <c r="N80" s="42"/>
      <c r="O80" s="42"/>
      <c r="P80" s="42"/>
      <c r="Q80" s="42"/>
      <c r="R80" s="42"/>
      <c r="S80" s="42"/>
      <c r="T80" s="42"/>
      <c r="U80" s="20"/>
      <c r="V80" s="20"/>
      <c r="W80" s="42"/>
      <c r="X80" s="42"/>
      <c r="Y80" s="42"/>
      <c r="Z80" s="42"/>
      <c r="AA80" s="42"/>
      <c r="AB80" s="42"/>
      <c r="AC80" s="42"/>
      <c r="AD80" s="42"/>
      <c r="AE80" s="42"/>
      <c r="AF80" s="42"/>
      <c r="AG80" s="42"/>
      <c r="AH80" s="42"/>
      <c r="AI80" s="42"/>
      <c r="AJ80" s="42"/>
      <c r="AK80" s="42"/>
      <c r="AL80" s="42"/>
      <c r="AM80" s="42"/>
      <c r="AN80" s="42"/>
      <c r="AO80" s="20"/>
      <c r="AP80" s="20"/>
      <c r="AQ80" s="42"/>
      <c r="AR80" s="42"/>
      <c r="AS80" s="42"/>
      <c r="AT80" s="42"/>
      <c r="AU80" s="42"/>
      <c r="AV80" s="42"/>
      <c r="AW80" s="42"/>
      <c r="AX80" s="42"/>
      <c r="AY80" s="42"/>
      <c r="AZ80" s="42"/>
      <c r="BA80" s="42"/>
      <c r="BB80" s="42"/>
      <c r="BC80" s="42"/>
      <c r="BD80" s="42"/>
      <c r="BE80" s="42"/>
      <c r="BF80" s="42"/>
      <c r="BG80" s="42"/>
      <c r="BH80" s="42"/>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65" t="s">
        <v>65</v>
      </c>
      <c r="I3" s="66"/>
      <c r="J3" s="66"/>
      <c r="K3" s="66"/>
      <c r="L3" s="66"/>
      <c r="M3" s="66"/>
      <c r="N3" s="66"/>
      <c r="O3" s="66"/>
      <c r="P3" s="66"/>
      <c r="Q3" s="66"/>
      <c r="R3" s="66"/>
      <c r="S3" s="66"/>
      <c r="T3" s="66"/>
      <c r="U3" s="66"/>
      <c r="V3" s="66"/>
      <c r="W3" s="66"/>
      <c r="X3" s="67"/>
      <c r="Y3" s="71" t="s">
        <v>66</v>
      </c>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t="s">
        <v>67</v>
      </c>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row>
    <row r="4" spans="1:145" x14ac:dyDescent="0.15">
      <c r="A4" s="28" t="s">
        <v>68</v>
      </c>
      <c r="B4" s="30"/>
      <c r="C4" s="30"/>
      <c r="D4" s="30"/>
      <c r="E4" s="30"/>
      <c r="F4" s="30"/>
      <c r="G4" s="30"/>
      <c r="H4" s="68"/>
      <c r="I4" s="69"/>
      <c r="J4" s="69"/>
      <c r="K4" s="69"/>
      <c r="L4" s="69"/>
      <c r="M4" s="69"/>
      <c r="N4" s="69"/>
      <c r="O4" s="69"/>
      <c r="P4" s="69"/>
      <c r="Q4" s="69"/>
      <c r="R4" s="69"/>
      <c r="S4" s="69"/>
      <c r="T4" s="69"/>
      <c r="U4" s="69"/>
      <c r="V4" s="69"/>
      <c r="W4" s="69"/>
      <c r="X4" s="70"/>
      <c r="Y4" s="64" t="s">
        <v>69</v>
      </c>
      <c r="Z4" s="64"/>
      <c r="AA4" s="64"/>
      <c r="AB4" s="64"/>
      <c r="AC4" s="64"/>
      <c r="AD4" s="64"/>
      <c r="AE4" s="64"/>
      <c r="AF4" s="64"/>
      <c r="AG4" s="64"/>
      <c r="AH4" s="64"/>
      <c r="AI4" s="64"/>
      <c r="AJ4" s="64" t="s">
        <v>70</v>
      </c>
      <c r="AK4" s="64"/>
      <c r="AL4" s="64"/>
      <c r="AM4" s="64"/>
      <c r="AN4" s="64"/>
      <c r="AO4" s="64"/>
      <c r="AP4" s="64"/>
      <c r="AQ4" s="64"/>
      <c r="AR4" s="64"/>
      <c r="AS4" s="64"/>
      <c r="AT4" s="64"/>
      <c r="AU4" s="64" t="s">
        <v>71</v>
      </c>
      <c r="AV4" s="64"/>
      <c r="AW4" s="64"/>
      <c r="AX4" s="64"/>
      <c r="AY4" s="64"/>
      <c r="AZ4" s="64"/>
      <c r="BA4" s="64"/>
      <c r="BB4" s="64"/>
      <c r="BC4" s="64"/>
      <c r="BD4" s="64"/>
      <c r="BE4" s="64"/>
      <c r="BF4" s="64" t="s">
        <v>72</v>
      </c>
      <c r="BG4" s="64"/>
      <c r="BH4" s="64"/>
      <c r="BI4" s="64"/>
      <c r="BJ4" s="64"/>
      <c r="BK4" s="64"/>
      <c r="BL4" s="64"/>
      <c r="BM4" s="64"/>
      <c r="BN4" s="64"/>
      <c r="BO4" s="64"/>
      <c r="BP4" s="64"/>
      <c r="BQ4" s="64" t="s">
        <v>73</v>
      </c>
      <c r="BR4" s="64"/>
      <c r="BS4" s="64"/>
      <c r="BT4" s="64"/>
      <c r="BU4" s="64"/>
      <c r="BV4" s="64"/>
      <c r="BW4" s="64"/>
      <c r="BX4" s="64"/>
      <c r="BY4" s="64"/>
      <c r="BZ4" s="64"/>
      <c r="CA4" s="64"/>
      <c r="CB4" s="64" t="s">
        <v>74</v>
      </c>
      <c r="CC4" s="64"/>
      <c r="CD4" s="64"/>
      <c r="CE4" s="64"/>
      <c r="CF4" s="64"/>
      <c r="CG4" s="64"/>
      <c r="CH4" s="64"/>
      <c r="CI4" s="64"/>
      <c r="CJ4" s="64"/>
      <c r="CK4" s="64"/>
      <c r="CL4" s="64"/>
      <c r="CM4" s="64" t="s">
        <v>75</v>
      </c>
      <c r="CN4" s="64"/>
      <c r="CO4" s="64"/>
      <c r="CP4" s="64"/>
      <c r="CQ4" s="64"/>
      <c r="CR4" s="64"/>
      <c r="CS4" s="64"/>
      <c r="CT4" s="64"/>
      <c r="CU4" s="64"/>
      <c r="CV4" s="64"/>
      <c r="CW4" s="64"/>
      <c r="CX4" s="64" t="s">
        <v>76</v>
      </c>
      <c r="CY4" s="64"/>
      <c r="CZ4" s="64"/>
      <c r="DA4" s="64"/>
      <c r="DB4" s="64"/>
      <c r="DC4" s="64"/>
      <c r="DD4" s="64"/>
      <c r="DE4" s="64"/>
      <c r="DF4" s="64"/>
      <c r="DG4" s="64"/>
      <c r="DH4" s="64"/>
      <c r="DI4" s="64" t="s">
        <v>77</v>
      </c>
      <c r="DJ4" s="64"/>
      <c r="DK4" s="64"/>
      <c r="DL4" s="64"/>
      <c r="DM4" s="64"/>
      <c r="DN4" s="64"/>
      <c r="DO4" s="64"/>
      <c r="DP4" s="64"/>
      <c r="DQ4" s="64"/>
      <c r="DR4" s="64"/>
      <c r="DS4" s="64"/>
      <c r="DT4" s="64" t="s">
        <v>78</v>
      </c>
      <c r="DU4" s="64"/>
      <c r="DV4" s="64"/>
      <c r="DW4" s="64"/>
      <c r="DX4" s="64"/>
      <c r="DY4" s="64"/>
      <c r="DZ4" s="64"/>
      <c r="EA4" s="64"/>
      <c r="EB4" s="64"/>
      <c r="EC4" s="64"/>
      <c r="ED4" s="64"/>
      <c r="EE4" s="64" t="s">
        <v>79</v>
      </c>
      <c r="EF4" s="64"/>
      <c r="EG4" s="64"/>
      <c r="EH4" s="64"/>
      <c r="EI4" s="64"/>
      <c r="EJ4" s="64"/>
      <c r="EK4" s="64"/>
      <c r="EL4" s="64"/>
      <c r="EM4" s="64"/>
      <c r="EN4" s="64"/>
      <c r="EO4" s="6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32140</v>
      </c>
      <c r="D6" s="33">
        <f t="shared" si="3"/>
        <v>47</v>
      </c>
      <c r="E6" s="33">
        <f t="shared" si="3"/>
        <v>17</v>
      </c>
      <c r="F6" s="33">
        <f t="shared" si="3"/>
        <v>5</v>
      </c>
      <c r="G6" s="33">
        <f t="shared" si="3"/>
        <v>0</v>
      </c>
      <c r="H6" s="33" t="str">
        <f t="shared" si="3"/>
        <v>岩手県　八幡平市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33.81</v>
      </c>
      <c r="Q6" s="34">
        <f t="shared" si="3"/>
        <v>80.400000000000006</v>
      </c>
      <c r="R6" s="34">
        <f t="shared" si="3"/>
        <v>2650</v>
      </c>
      <c r="S6" s="34">
        <f t="shared" si="3"/>
        <v>26679</v>
      </c>
      <c r="T6" s="34">
        <f t="shared" si="3"/>
        <v>862.3</v>
      </c>
      <c r="U6" s="34">
        <f t="shared" si="3"/>
        <v>30.94</v>
      </c>
      <c r="V6" s="34">
        <f t="shared" si="3"/>
        <v>8956</v>
      </c>
      <c r="W6" s="34">
        <f t="shared" si="3"/>
        <v>4.17</v>
      </c>
      <c r="X6" s="34">
        <f t="shared" si="3"/>
        <v>2147.7199999999998</v>
      </c>
      <c r="Y6" s="35">
        <f>IF(Y7="",NA(),Y7)</f>
        <v>43.55</v>
      </c>
      <c r="Z6" s="35">
        <f t="shared" ref="Z6:AH6" si="4">IF(Z7="",NA(),Z7)</f>
        <v>43.34</v>
      </c>
      <c r="AA6" s="35">
        <f t="shared" si="4"/>
        <v>43.24</v>
      </c>
      <c r="AB6" s="35">
        <f t="shared" si="4"/>
        <v>40.340000000000003</v>
      </c>
      <c r="AC6" s="35">
        <f t="shared" si="4"/>
        <v>38.24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6239.22</v>
      </c>
      <c r="BG6" s="35">
        <f t="shared" ref="BG6:BO6" si="7">IF(BG7="",NA(),BG7)</f>
        <v>5584.57</v>
      </c>
      <c r="BH6" s="35">
        <f t="shared" si="7"/>
        <v>3329.35</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17.29</v>
      </c>
      <c r="BR6" s="35">
        <f t="shared" ref="BR6:BZ6" si="8">IF(BR7="",NA(),BR7)</f>
        <v>18.010000000000002</v>
      </c>
      <c r="BS6" s="35">
        <f t="shared" si="8"/>
        <v>18.47</v>
      </c>
      <c r="BT6" s="35">
        <f t="shared" si="8"/>
        <v>18.05</v>
      </c>
      <c r="BU6" s="35">
        <f t="shared" si="8"/>
        <v>46.79</v>
      </c>
      <c r="BV6" s="35">
        <f t="shared" si="8"/>
        <v>51.03</v>
      </c>
      <c r="BW6" s="35">
        <f t="shared" si="8"/>
        <v>50.9</v>
      </c>
      <c r="BX6" s="35">
        <f t="shared" si="8"/>
        <v>50.82</v>
      </c>
      <c r="BY6" s="35">
        <f t="shared" si="8"/>
        <v>52.19</v>
      </c>
      <c r="BZ6" s="35">
        <f t="shared" si="8"/>
        <v>55.32</v>
      </c>
      <c r="CA6" s="34" t="str">
        <f>IF(CA7="","",IF(CA7="-","【-】","【"&amp;SUBSTITUTE(TEXT(CA7,"#,##0.00"),"-","△")&amp;"】"))</f>
        <v>【55.73】</v>
      </c>
      <c r="CB6" s="35">
        <f>IF(CB7="",NA(),CB7)</f>
        <v>874.65</v>
      </c>
      <c r="CC6" s="35">
        <f t="shared" ref="CC6:CK6" si="9">IF(CC7="",NA(),CC7)</f>
        <v>829.43</v>
      </c>
      <c r="CD6" s="35">
        <f t="shared" si="9"/>
        <v>852.9</v>
      </c>
      <c r="CE6" s="35">
        <f t="shared" si="9"/>
        <v>877.01</v>
      </c>
      <c r="CF6" s="35">
        <f t="shared" si="9"/>
        <v>340.36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36.299999999999997</v>
      </c>
      <c r="CN6" s="35">
        <f t="shared" ref="CN6:CV6" si="10">IF(CN7="",NA(),CN7)</f>
        <v>37.700000000000003</v>
      </c>
      <c r="CO6" s="35">
        <f t="shared" si="10"/>
        <v>37.979999999999997</v>
      </c>
      <c r="CP6" s="35">
        <f t="shared" si="10"/>
        <v>38.83</v>
      </c>
      <c r="CQ6" s="35">
        <f t="shared" si="10"/>
        <v>40.14</v>
      </c>
      <c r="CR6" s="35">
        <f t="shared" si="10"/>
        <v>54.74</v>
      </c>
      <c r="CS6" s="35">
        <f t="shared" si="10"/>
        <v>53.78</v>
      </c>
      <c r="CT6" s="35">
        <f t="shared" si="10"/>
        <v>53.24</v>
      </c>
      <c r="CU6" s="35">
        <f t="shared" si="10"/>
        <v>52.31</v>
      </c>
      <c r="CV6" s="35">
        <f t="shared" si="10"/>
        <v>60.65</v>
      </c>
      <c r="CW6" s="34" t="str">
        <f>IF(CW7="","",IF(CW7="-","【-】","【"&amp;SUBSTITUTE(TEXT(CW7,"#,##0.00"),"-","△")&amp;"】"))</f>
        <v>【59.15】</v>
      </c>
      <c r="CX6" s="35">
        <f>IF(CX7="",NA(),CX7)</f>
        <v>57.63</v>
      </c>
      <c r="CY6" s="35">
        <f t="shared" ref="CY6:DG6" si="11">IF(CY7="",NA(),CY7)</f>
        <v>60.12</v>
      </c>
      <c r="CZ6" s="35">
        <f t="shared" si="11"/>
        <v>61.36</v>
      </c>
      <c r="DA6" s="35">
        <f t="shared" si="11"/>
        <v>66.44</v>
      </c>
      <c r="DB6" s="35">
        <f t="shared" si="11"/>
        <v>66.64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32140</v>
      </c>
      <c r="D7" s="37">
        <v>47</v>
      </c>
      <c r="E7" s="37">
        <v>17</v>
      </c>
      <c r="F7" s="37">
        <v>5</v>
      </c>
      <c r="G7" s="37">
        <v>0</v>
      </c>
      <c r="H7" s="37" t="s">
        <v>109</v>
      </c>
      <c r="I7" s="37" t="s">
        <v>110</v>
      </c>
      <c r="J7" s="37" t="s">
        <v>111</v>
      </c>
      <c r="K7" s="37" t="s">
        <v>112</v>
      </c>
      <c r="L7" s="37" t="s">
        <v>113</v>
      </c>
      <c r="M7" s="37"/>
      <c r="N7" s="38" t="s">
        <v>114</v>
      </c>
      <c r="O7" s="38" t="s">
        <v>115</v>
      </c>
      <c r="P7" s="38">
        <v>33.81</v>
      </c>
      <c r="Q7" s="38">
        <v>80.400000000000006</v>
      </c>
      <c r="R7" s="38">
        <v>2650</v>
      </c>
      <c r="S7" s="38">
        <v>26679</v>
      </c>
      <c r="T7" s="38">
        <v>862.3</v>
      </c>
      <c r="U7" s="38">
        <v>30.94</v>
      </c>
      <c r="V7" s="38">
        <v>8956</v>
      </c>
      <c r="W7" s="38">
        <v>4.17</v>
      </c>
      <c r="X7" s="38">
        <v>2147.7199999999998</v>
      </c>
      <c r="Y7" s="38">
        <v>43.55</v>
      </c>
      <c r="Z7" s="38">
        <v>43.34</v>
      </c>
      <c r="AA7" s="38">
        <v>43.24</v>
      </c>
      <c r="AB7" s="38">
        <v>40.340000000000003</v>
      </c>
      <c r="AC7" s="38">
        <v>38.24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6239.22</v>
      </c>
      <c r="BG7" s="38">
        <v>5584.57</v>
      </c>
      <c r="BH7" s="38">
        <v>3329.35</v>
      </c>
      <c r="BI7" s="38">
        <v>0</v>
      </c>
      <c r="BJ7" s="38">
        <v>0</v>
      </c>
      <c r="BK7" s="38">
        <v>1197.82</v>
      </c>
      <c r="BL7" s="38">
        <v>1126.77</v>
      </c>
      <c r="BM7" s="38">
        <v>1044.8</v>
      </c>
      <c r="BN7" s="38">
        <v>1081.8</v>
      </c>
      <c r="BO7" s="38">
        <v>974.93</v>
      </c>
      <c r="BP7" s="38">
        <v>914.53</v>
      </c>
      <c r="BQ7" s="38">
        <v>17.29</v>
      </c>
      <c r="BR7" s="38">
        <v>18.010000000000002</v>
      </c>
      <c r="BS7" s="38">
        <v>18.47</v>
      </c>
      <c r="BT7" s="38">
        <v>18.05</v>
      </c>
      <c r="BU7" s="38">
        <v>46.79</v>
      </c>
      <c r="BV7" s="38">
        <v>51.03</v>
      </c>
      <c r="BW7" s="38">
        <v>50.9</v>
      </c>
      <c r="BX7" s="38">
        <v>50.82</v>
      </c>
      <c r="BY7" s="38">
        <v>52.19</v>
      </c>
      <c r="BZ7" s="38">
        <v>55.32</v>
      </c>
      <c r="CA7" s="38">
        <v>55.73</v>
      </c>
      <c r="CB7" s="38">
        <v>874.65</v>
      </c>
      <c r="CC7" s="38">
        <v>829.43</v>
      </c>
      <c r="CD7" s="38">
        <v>852.9</v>
      </c>
      <c r="CE7" s="38">
        <v>877.01</v>
      </c>
      <c r="CF7" s="38">
        <v>340.36</v>
      </c>
      <c r="CG7" s="38">
        <v>289.60000000000002</v>
      </c>
      <c r="CH7" s="38">
        <v>293.27</v>
      </c>
      <c r="CI7" s="38">
        <v>300.52</v>
      </c>
      <c r="CJ7" s="38">
        <v>296.14</v>
      </c>
      <c r="CK7" s="38">
        <v>283.17</v>
      </c>
      <c r="CL7" s="38">
        <v>276.77999999999997</v>
      </c>
      <c r="CM7" s="38">
        <v>36.299999999999997</v>
      </c>
      <c r="CN7" s="38">
        <v>37.700000000000003</v>
      </c>
      <c r="CO7" s="38">
        <v>37.979999999999997</v>
      </c>
      <c r="CP7" s="38">
        <v>38.83</v>
      </c>
      <c r="CQ7" s="38">
        <v>40.14</v>
      </c>
      <c r="CR7" s="38">
        <v>54.74</v>
      </c>
      <c r="CS7" s="38">
        <v>53.78</v>
      </c>
      <c r="CT7" s="38">
        <v>53.24</v>
      </c>
      <c r="CU7" s="38">
        <v>52.31</v>
      </c>
      <c r="CV7" s="38">
        <v>60.65</v>
      </c>
      <c r="CW7" s="38">
        <v>59.15</v>
      </c>
      <c r="CX7" s="38">
        <v>57.63</v>
      </c>
      <c r="CY7" s="38">
        <v>60.12</v>
      </c>
      <c r="CZ7" s="38">
        <v>61.36</v>
      </c>
      <c r="DA7" s="38">
        <v>66.44</v>
      </c>
      <c r="DB7" s="38">
        <v>66.64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dcterms:created xsi:type="dcterms:W3CDTF">2017-12-25T02:24:29Z</dcterms:created>
  <dcterms:modified xsi:type="dcterms:W3CDTF">2018-02-27T04:05:20Z</dcterms:modified>
  <cp:category/>
</cp:coreProperties>
</file>