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2015\八幡平市共有\20_上下水道課\02_経理係\13-2-4_経理_会計\経営比較分析表\経営比較分析表（28年度）\11 公表用（公表日H30.2.28）\"/>
    </mc:Choice>
  </mc:AlternateContent>
  <workbookProtection workbookPassword="B319" lockStructure="1"/>
  <bookViews>
    <workbookView xWindow="0" yWindow="0" windowWidth="20730" windowHeight="117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I10" i="4"/>
  <c r="AT8" i="4"/>
  <c r="AL8" i="4"/>
  <c r="P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<sst xmlns="http://schemas.openxmlformats.org/spreadsheetml/2006/main" count="240" uniqueCount="125">
  <si>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</si>
  <si>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</si>
  <si>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</si>
  <si>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</si>
  <si>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</si>
  <si>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</si>
  <si>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</si>
  <si>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</si>
  <si>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</si>
  <si>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</si>
  <si>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</si>
  <si>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</si>
  <si>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</si>
  <si>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</si>
  <si>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</si>
  <si>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</si>
  <si>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</si>
  <si>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</si>
  <si>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</si>
  <si>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</si>
  <si>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</si>
  <si>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</si>
  <si>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</si>
  <si>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</si>
  <si>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</si>
  <si>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</si>
  <si>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</si>
  <si>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</si>
  <si>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</si>
  <si>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</si>
  <si>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</si>
  <si>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</si>
  <si>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</si>
  <si>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</si>
  <si>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</si>
  <si>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</si>
  <si>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</si>
  <si>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</si>
  <si>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</si>
  <si>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</si>
  <si>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</si>
  <si>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</si>
  <si>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</si>
  <si>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</si>
  <si>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</si>
  <si>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</si>
  <si>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</si>
  <si>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</si>
  <si>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</si>
  <si>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</si>
  <si>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</si>
  <si>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</si>
  <si>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</si>
  <si>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</si>
  <si>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</si>
  <si>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</si>
  <si>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</si>
  <si>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</si>
  <si>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</si>
  <si>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</si>
  <si>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</si>
  <si>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</si>
  <si>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</si>
  <si>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</si>
  <si>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</si>
  <si>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</si>
  <si>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</si>
  <si>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</si>
  <si>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</si>
  <si>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</si>
  <si>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</si>
  <si>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</si>
  <si>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</si>
  <si>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</si>
  <si>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</si>
  <si>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</si>
  <si>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</si>
  <si>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</si>
  <si>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</si>
  <si>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</si>
  <si>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</si>
  <si>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</si>
  <si>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</si>
  <si>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</si>
  <si>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</si>
  <si>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</si>
  <si>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</si>
  <si>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</si>
  <si>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</si>
  <si>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</si>
  <si>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</si>
  <si>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</si>
  <si>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</si>
  <si>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</si>
  <si>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</si>
  <si>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</si>
  <si>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</si>
  <si>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</si>
  <si>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</si>
  <si>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</si>
  <si>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</si>
  <si>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</si>
  <si>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</si>
  <si>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</si>
  <si>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</si>
  <si>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</si>
  <si>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</si>
  <si>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</si>
  <si>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</si>
  <si>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八幡平市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</si>
  <si>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</si>
  <si>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</si>
  <si>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</si>
  <si>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</si>
  <si>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</si>
  <si>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</si>
  <si>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</si>
  <si>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</si>
  <si>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</si>
  <si>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</si>
  <si>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</si>
  <si>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</si>
  <si>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特定環境保全公共下水道事業は、平成20年度に概成している。
汚水処理原価が平成28年度に大きく減少し、経費回収率が上昇したことから、経営の効率性が上がってきているものとみられる。
なお、④企業債残高対事業規模比率については、一般会計で企業債償還金を負担していることから当該団体値は表れないものとなるが、今後においても健全な経営及び事業推進を念頭に置いたうえで、企業債の借入れを行う必要がある。</t>
    <rPh sb="30" eb="32">
      <t>オスイ</t>
    </rPh>
    <rPh sb="32" eb="34">
      <t>ショリ</t>
    </rPh>
    <rPh sb="34" eb="36">
      <t>ゲンカ</t>
    </rPh>
    <rPh sb="44" eb="45">
      <t>オオ</t>
    </rPh>
    <rPh sb="47" eb="49">
      <t>ゲンショウ</t>
    </rPh>
    <rPh sb="51" eb="53">
      <t>ケイヒ</t>
    </rPh>
    <rPh sb="53" eb="55">
      <t>カイシュウ</t>
    </rPh>
    <rPh sb="55" eb="56">
      <t>リツ</t>
    </rPh>
    <rPh sb="57" eb="59">
      <t>ジョウショウ</t>
    </rPh>
    <phoneticPr fontId="4"/>
  </si>
  <si>
    <t>供用開始後10年が経過した。
管きょの老朽化は進んでいないが、今後は長寿命化計画を策定し、管路の健全度、経営的な視点を含めた機器修繕や更新を検討する。</t>
    <rPh sb="48" eb="50">
      <t>ケンゼン</t>
    </rPh>
    <rPh sb="50" eb="51">
      <t>ド</t>
    </rPh>
    <phoneticPr fontId="4"/>
  </si>
  <si>
    <t>経営の健全化及び効率化を図るためには、維持管理費の縮減と、水洗化率の向上が必要である。接続推進のため、戸別訪問など未接続世帯への広報・啓発活動を強化する。
また、平成28年度に策定する経営戦略（投資及び財政計画）の検証や見直しを繰り返すなかで、状況に応じ使用料改定について検討する。</t>
    <rPh sb="43" eb="45">
      <t>セツゾク</t>
    </rPh>
    <rPh sb="45" eb="47">
      <t>スイシン</t>
    </rPh>
    <rPh sb="51" eb="53">
      <t>コベツ</t>
    </rPh>
    <rPh sb="53" eb="55">
      <t>ホウモン</t>
    </rPh>
    <rPh sb="57" eb="60">
      <t>ミセツゾク</t>
    </rPh>
    <rPh sb="60" eb="62">
      <t>セタイ</t>
    </rPh>
    <rPh sb="64" eb="66">
      <t>コウホウ</t>
    </rPh>
    <rPh sb="67" eb="69">
      <t>ケイハツ</t>
    </rPh>
    <rPh sb="69" eb="71">
      <t>カツドウ</t>
    </rPh>
    <rPh sb="72" eb="74">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</si>
</sst>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2" fillId="0" borderId="0">
      <alignment vertical="center"/>
    </xf>
    <xf numFmtId="0" fontId="16" fillId="0" borderId="0"/>
    <xf numFmtId="0" fontId="17" fillId="0" borderId="0"/>
    <xf numFmtId="0" fontId="18" fillId="0" borderId="0">
      <alignment vertical="center"/>
    </xf>
    <xf numFmtId="0" fontId="13" fillId="0" borderId="0">
      <alignment vertical="center"/>
    </xf>
    <xf numFmtId="0" fontId="16"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3" fillId="0" borderId="0" xfId="1" applyFont="1" applyBorder="1">
      <alignment vertical="center"/>
    </xf>
    <xf numFmtId="0" fontId="14"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5" fillId="0" borderId="0" xfId="1" applyFont="1" applyProtection="1">
      <alignment vertical="center"/>
      <protection hidden="1"/>
    </xf>
    <xf numFmtId="0" fontId="15"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1" fillId="0" borderId="3" xfId="1" applyFont="1" applyBorder="1" applyAlignment="1">
      <alignment horizontal="left" vertical="center"/>
    </xf>
    <xf numFmtId="0" fontId="21" fillId="0" borderId="4" xfId="1" applyFont="1" applyBorder="1" applyAlignment="1">
      <alignment horizontal="left" vertical="center"/>
    </xf>
    <xf numFmtId="0" fontId="21" fillId="0" borderId="5" xfId="1" applyFont="1" applyBorder="1" applyAlignment="1">
      <alignment horizontal="left" vertical="center"/>
    </xf>
    <xf numFmtId="0" fontId="21" fillId="0" borderId="6" xfId="1" applyFont="1" applyBorder="1" applyAlignment="1">
      <alignment horizontal="left" vertical="center"/>
    </xf>
    <xf numFmtId="0" fontId="21" fillId="0" borderId="0" xfId="1" applyFont="1" applyBorder="1" applyAlignment="1">
      <alignment horizontal="left" vertical="center"/>
    </xf>
    <xf numFmtId="0" fontId="21" fillId="0" borderId="7" xfId="1" applyFont="1" applyBorder="1" applyAlignment="1">
      <alignment horizontal="left" vertical="center"/>
    </xf>
    <xf numFmtId="0" fontId="17" fillId="0" borderId="6" xfId="1" applyFont="1" applyBorder="1" applyAlignment="1" applyProtection="1">
      <alignment horizontal="left" vertical="top" wrapText="1"/>
      <protection locked="0"/>
    </xf>
    <xf numFmtId="0" fontId="17" fillId="0" borderId="0" xfId="1" applyFont="1" applyBorder="1" applyAlignment="1" applyProtection="1">
      <alignment horizontal="left" vertical="top" wrapText="1"/>
      <protection locked="0"/>
    </xf>
    <xf numFmtId="0" fontId="17" fillId="0" borderId="7" xfId="1" applyFont="1" applyBorder="1" applyAlignment="1" applyProtection="1">
      <alignment horizontal="left" vertical="top" wrapText="1"/>
      <protection locked="0"/>
    </xf>
    <xf numFmtId="0" fontId="17" fillId="0" borderId="8" xfId="1" applyFont="1" applyBorder="1" applyAlignment="1" applyProtection="1">
      <alignment horizontal="left" vertical="top" wrapText="1"/>
      <protection locked="0"/>
    </xf>
    <xf numFmtId="0" fontId="17" fillId="0" borderId="1" xfId="1" applyFont="1" applyBorder="1" applyAlignment="1" applyProtection="1">
      <alignment horizontal="left" vertical="top" wrapText="1"/>
      <protection locked="0"/>
    </xf>
    <xf numFmtId="0" fontId="17"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31-47A0-BC9A-9A3DCC2DD709}"/>
            </c:ext>
          </c:extLst>
        </c:ser>
        <c:dLbls>
          <c:showLegendKey val="0"/>
          <c:showVal val="0"/>
          <c:showCatName val="0"/>
          <c:showSerName val="0"/>
          <c:showPercent val="0"/>
          <c:showBubbleSize val="0"/>
        </c:dLbls>
        <c:gapWidth val="150"/>
        <c:axId val="125268352"/>
        <c:axId val="1252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extLst>
            <c:ext xmlns:c16="http://schemas.microsoft.com/office/drawing/2014/chart" uri="{C3380CC4-5D6E-409C-BE32-E72D297353CC}">
              <c16:uniqueId val="{00000001-C931-47A0-BC9A-9A3DCC2DD709}"/>
            </c:ext>
          </c:extLst>
        </c:ser>
        <c:dLbls>
          <c:showLegendKey val="0"/>
          <c:showVal val="0"/>
          <c:showCatName val="0"/>
          <c:showSerName val="0"/>
          <c:showPercent val="0"/>
          <c:showBubbleSize val="0"/>
        </c:dLbls>
        <c:marker val="1"/>
        <c:smooth val="0"/>
        <c:axId val="125268352"/>
        <c:axId val="125270272"/>
      </c:lineChart>
      <c:dateAx>
        <c:axId val="125268352"/>
        <c:scaling>
          <c:orientation val="minMax"/>
        </c:scaling>
        <c:delete val="1"/>
        <c:axPos val="b"/>
        <c:numFmt formatCode="ge" sourceLinked="1"/>
        <c:majorTickMark val="none"/>
        <c:minorTickMark val="none"/>
        <c:tickLblPos val="none"/>
        <c:crossAx val="125270272"/>
        <c:crosses val="autoZero"/>
        <c:auto val="1"/>
        <c:lblOffset val="100"/>
        <c:baseTimeUnit val="years"/>
      </c:dateAx>
      <c:valAx>
        <c:axId val="1252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6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28.14</c:v>
                </c:pt>
                <c:pt idx="1">
                  <c:v>28.57</c:v>
                </c:pt>
                <c:pt idx="2">
                  <c:v>30.14</c:v>
                </c:pt>
                <c:pt idx="3">
                  <c:v>31.43</c:v>
                </c:pt>
                <c:pt idx="4">
                  <c:v>31.29</c:v>
                </c:pt>
              </c:numCache>
            </c:numRef>
          </c:val>
          <c:extLst>
            <c:ext xmlns:c16="http://schemas.microsoft.com/office/drawing/2014/chart" uri="{C3380CC4-5D6E-409C-BE32-E72D297353CC}">
              <c16:uniqueId val="{00000000-5FA5-46FA-BD6B-4739D92B5C22}"/>
            </c:ext>
          </c:extLst>
        </c:ser>
        <c:dLbls>
          <c:showLegendKey val="0"/>
          <c:showVal val="0"/>
          <c:showCatName val="0"/>
          <c:showSerName val="0"/>
          <c:showPercent val="0"/>
          <c:showBubbleSize val="0"/>
        </c:dLbls>
        <c:gapWidth val="150"/>
        <c:axId val="128483328"/>
        <c:axId val="12848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extLst>
            <c:ext xmlns:c16="http://schemas.microsoft.com/office/drawing/2014/chart" uri="{C3380CC4-5D6E-409C-BE32-E72D297353CC}">
              <c16:uniqueId val="{00000001-5FA5-46FA-BD6B-4739D92B5C22}"/>
            </c:ext>
          </c:extLst>
        </c:ser>
        <c:dLbls>
          <c:showLegendKey val="0"/>
          <c:showVal val="0"/>
          <c:showCatName val="0"/>
          <c:showSerName val="0"/>
          <c:showPercent val="0"/>
          <c:showBubbleSize val="0"/>
        </c:dLbls>
        <c:marker val="1"/>
        <c:smooth val="0"/>
        <c:axId val="128483328"/>
        <c:axId val="128485248"/>
      </c:lineChart>
      <c:dateAx>
        <c:axId val="128483328"/>
        <c:scaling>
          <c:orientation val="minMax"/>
        </c:scaling>
        <c:delete val="1"/>
        <c:axPos val="b"/>
        <c:numFmt formatCode="ge" sourceLinked="1"/>
        <c:majorTickMark val="none"/>
        <c:minorTickMark val="none"/>
        <c:tickLblPos val="none"/>
        <c:crossAx val="128485248"/>
        <c:crosses val="autoZero"/>
        <c:auto val="1"/>
        <c:lblOffset val="100"/>
        <c:baseTimeUnit val="years"/>
      </c:dateAx>
      <c:valAx>
        <c:axId val="12848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4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67.510000000000005</c:v>
                </c:pt>
                <c:pt idx="1">
                  <c:v>80.900000000000006</c:v>
                </c:pt>
                <c:pt idx="2">
                  <c:v>82.59</c:v>
                </c:pt>
                <c:pt idx="3">
                  <c:v>70.400000000000006</c:v>
                </c:pt>
                <c:pt idx="4">
                  <c:v>78.180000000000007</c:v>
                </c:pt>
              </c:numCache>
            </c:numRef>
          </c:val>
          <c:extLst>
            <c:ext xmlns:c16="http://schemas.microsoft.com/office/drawing/2014/chart" uri="{C3380CC4-5D6E-409C-BE32-E72D297353CC}">
              <c16:uniqueId val="{00000000-36F9-4D34-90D1-B95C192E7CCB}"/>
            </c:ext>
          </c:extLst>
        </c:ser>
        <c:dLbls>
          <c:showLegendKey val="0"/>
          <c:showVal val="0"/>
          <c:showCatName val="0"/>
          <c:showSerName val="0"/>
          <c:showPercent val="0"/>
          <c:showBubbleSize val="0"/>
        </c:dLbls>
        <c:gapWidth val="150"/>
        <c:axId val="129651072"/>
        <c:axId val="12965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extLst>
            <c:ext xmlns:c16="http://schemas.microsoft.com/office/drawing/2014/chart" uri="{C3380CC4-5D6E-409C-BE32-E72D297353CC}">
              <c16:uniqueId val="{00000001-36F9-4D34-90D1-B95C192E7CCB}"/>
            </c:ext>
          </c:extLst>
        </c:ser>
        <c:dLbls>
          <c:showLegendKey val="0"/>
          <c:showVal val="0"/>
          <c:showCatName val="0"/>
          <c:showSerName val="0"/>
          <c:showPercent val="0"/>
          <c:showBubbleSize val="0"/>
        </c:dLbls>
        <c:marker val="1"/>
        <c:smooth val="0"/>
        <c:axId val="129651072"/>
        <c:axId val="129652992"/>
      </c:lineChart>
      <c:dateAx>
        <c:axId val="129651072"/>
        <c:scaling>
          <c:orientation val="minMax"/>
        </c:scaling>
        <c:delete val="1"/>
        <c:axPos val="b"/>
        <c:numFmt formatCode="ge" sourceLinked="1"/>
        <c:majorTickMark val="none"/>
        <c:minorTickMark val="none"/>
        <c:tickLblPos val="none"/>
        <c:crossAx val="129652992"/>
        <c:crosses val="autoZero"/>
        <c:auto val="1"/>
        <c:lblOffset val="100"/>
        <c:baseTimeUnit val="years"/>
      </c:dateAx>
      <c:valAx>
        <c:axId val="12965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45.2</c:v>
                </c:pt>
                <c:pt idx="1">
                  <c:v>36.729999999999997</c:v>
                </c:pt>
                <c:pt idx="2">
                  <c:v>42.07</c:v>
                </c:pt>
                <c:pt idx="3">
                  <c:v>35.83</c:v>
                </c:pt>
                <c:pt idx="4">
                  <c:v>36.020000000000003</c:v>
                </c:pt>
              </c:numCache>
            </c:numRef>
          </c:val>
          <c:extLst>
            <c:ext xmlns:c16="http://schemas.microsoft.com/office/drawing/2014/chart" uri="{C3380CC4-5D6E-409C-BE32-E72D297353CC}">
              <c16:uniqueId val="{00000000-481A-4138-806D-D91E226DB9C0}"/>
            </c:ext>
          </c:extLst>
        </c:ser>
        <c:dLbls>
          <c:showLegendKey val="0"/>
          <c:showVal val="0"/>
          <c:showCatName val="0"/>
          <c:showSerName val="0"/>
          <c:showPercent val="0"/>
          <c:showBubbleSize val="0"/>
        </c:dLbls>
        <c:gapWidth val="150"/>
        <c:axId val="127009536"/>
        <c:axId val="12701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1A-4138-806D-D91E226DB9C0}"/>
            </c:ext>
          </c:extLst>
        </c:ser>
        <c:dLbls>
          <c:showLegendKey val="0"/>
          <c:showVal val="0"/>
          <c:showCatName val="0"/>
          <c:showSerName val="0"/>
          <c:showPercent val="0"/>
          <c:showBubbleSize val="0"/>
        </c:dLbls>
        <c:marker val="1"/>
        <c:smooth val="0"/>
        <c:axId val="127009536"/>
        <c:axId val="127011456"/>
      </c:lineChart>
      <c:dateAx>
        <c:axId val="127009536"/>
        <c:scaling>
          <c:orientation val="minMax"/>
        </c:scaling>
        <c:delete val="1"/>
        <c:axPos val="b"/>
        <c:numFmt formatCode="ge" sourceLinked="1"/>
        <c:majorTickMark val="none"/>
        <c:minorTickMark val="none"/>
        <c:tickLblPos val="none"/>
        <c:crossAx val="127011456"/>
        <c:crosses val="autoZero"/>
        <c:auto val="1"/>
        <c:lblOffset val="100"/>
        <c:baseTimeUnit val="years"/>
      </c:dateAx>
      <c:valAx>
        <c:axId val="12701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0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7D8-441F-A108-F9C41AD1B75D}"/>
            </c:ext>
          </c:extLst>
        </c:ser>
        <c:dLbls>
          <c:showLegendKey val="0"/>
          <c:showVal val="0"/>
          <c:showCatName val="0"/>
          <c:showSerName val="0"/>
          <c:showPercent val="0"/>
          <c:showBubbleSize val="0"/>
        </c:dLbls>
        <c:gapWidth val="150"/>
        <c:axId val="127042688"/>
        <c:axId val="12704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D8-441F-A108-F9C41AD1B75D}"/>
            </c:ext>
          </c:extLst>
        </c:ser>
        <c:dLbls>
          <c:showLegendKey val="0"/>
          <c:showVal val="0"/>
          <c:showCatName val="0"/>
          <c:showSerName val="0"/>
          <c:showPercent val="0"/>
          <c:showBubbleSize val="0"/>
        </c:dLbls>
        <c:marker val="1"/>
        <c:smooth val="0"/>
        <c:axId val="127042688"/>
        <c:axId val="127044608"/>
      </c:lineChart>
      <c:dateAx>
        <c:axId val="127042688"/>
        <c:scaling>
          <c:orientation val="minMax"/>
        </c:scaling>
        <c:delete val="1"/>
        <c:axPos val="b"/>
        <c:numFmt formatCode="ge" sourceLinked="1"/>
        <c:majorTickMark val="none"/>
        <c:minorTickMark val="none"/>
        <c:tickLblPos val="none"/>
        <c:crossAx val="127044608"/>
        <c:crosses val="autoZero"/>
        <c:auto val="1"/>
        <c:lblOffset val="100"/>
        <c:baseTimeUnit val="years"/>
      </c:dateAx>
      <c:valAx>
        <c:axId val="12704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4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5B-47D9-A786-19751B5565D0}"/>
            </c:ext>
          </c:extLst>
        </c:ser>
        <c:dLbls>
          <c:showLegendKey val="0"/>
          <c:showVal val="0"/>
          <c:showCatName val="0"/>
          <c:showSerName val="0"/>
          <c:showPercent val="0"/>
          <c:showBubbleSize val="0"/>
        </c:dLbls>
        <c:gapWidth val="150"/>
        <c:axId val="127065088"/>
        <c:axId val="1270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5B-47D9-A786-19751B5565D0}"/>
            </c:ext>
          </c:extLst>
        </c:ser>
        <c:dLbls>
          <c:showLegendKey val="0"/>
          <c:showVal val="0"/>
          <c:showCatName val="0"/>
          <c:showSerName val="0"/>
          <c:showPercent val="0"/>
          <c:showBubbleSize val="0"/>
        </c:dLbls>
        <c:marker val="1"/>
        <c:smooth val="0"/>
        <c:axId val="127065088"/>
        <c:axId val="127071360"/>
      </c:lineChart>
      <c:dateAx>
        <c:axId val="127065088"/>
        <c:scaling>
          <c:orientation val="minMax"/>
        </c:scaling>
        <c:delete val="1"/>
        <c:axPos val="b"/>
        <c:numFmt formatCode="ge" sourceLinked="1"/>
        <c:majorTickMark val="none"/>
        <c:minorTickMark val="none"/>
        <c:tickLblPos val="none"/>
        <c:crossAx val="127071360"/>
        <c:crosses val="autoZero"/>
        <c:auto val="1"/>
        <c:lblOffset val="100"/>
        <c:baseTimeUnit val="years"/>
      </c:dateAx>
      <c:valAx>
        <c:axId val="1270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06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C0-4646-AD8A-6F6ABF8A4836}"/>
            </c:ext>
          </c:extLst>
        </c:ser>
        <c:dLbls>
          <c:showLegendKey val="0"/>
          <c:showVal val="0"/>
          <c:showCatName val="0"/>
          <c:showSerName val="0"/>
          <c:showPercent val="0"/>
          <c:showBubbleSize val="0"/>
        </c:dLbls>
        <c:gapWidth val="150"/>
        <c:axId val="127177088"/>
        <c:axId val="1271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C0-4646-AD8A-6F6ABF8A4836}"/>
            </c:ext>
          </c:extLst>
        </c:ser>
        <c:dLbls>
          <c:showLegendKey val="0"/>
          <c:showVal val="0"/>
          <c:showCatName val="0"/>
          <c:showSerName val="0"/>
          <c:showPercent val="0"/>
          <c:showBubbleSize val="0"/>
        </c:dLbls>
        <c:marker val="1"/>
        <c:smooth val="0"/>
        <c:axId val="127177088"/>
        <c:axId val="127179008"/>
      </c:lineChart>
      <c:dateAx>
        <c:axId val="127177088"/>
        <c:scaling>
          <c:orientation val="minMax"/>
        </c:scaling>
        <c:delete val="1"/>
        <c:axPos val="b"/>
        <c:numFmt formatCode="ge" sourceLinked="1"/>
        <c:majorTickMark val="none"/>
        <c:minorTickMark val="none"/>
        <c:tickLblPos val="none"/>
        <c:crossAx val="127179008"/>
        <c:crosses val="autoZero"/>
        <c:auto val="1"/>
        <c:lblOffset val="100"/>
        <c:baseTimeUnit val="years"/>
      </c:dateAx>
      <c:valAx>
        <c:axId val="1271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6A-48A6-AB88-CD8ED230EDD1}"/>
            </c:ext>
          </c:extLst>
        </c:ser>
        <c:dLbls>
          <c:showLegendKey val="0"/>
          <c:showVal val="0"/>
          <c:showCatName val="0"/>
          <c:showSerName val="0"/>
          <c:showPercent val="0"/>
          <c:showBubbleSize val="0"/>
        </c:dLbls>
        <c:gapWidth val="150"/>
        <c:axId val="127216640"/>
        <c:axId val="1272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6A-48A6-AB88-CD8ED230EDD1}"/>
            </c:ext>
          </c:extLst>
        </c:ser>
        <c:dLbls>
          <c:showLegendKey val="0"/>
          <c:showVal val="0"/>
          <c:showCatName val="0"/>
          <c:showSerName val="0"/>
          <c:showPercent val="0"/>
          <c:showBubbleSize val="0"/>
        </c:dLbls>
        <c:marker val="1"/>
        <c:smooth val="0"/>
        <c:axId val="127216640"/>
        <c:axId val="127218816"/>
      </c:lineChart>
      <c:dateAx>
        <c:axId val="127216640"/>
        <c:scaling>
          <c:orientation val="minMax"/>
        </c:scaling>
        <c:delete val="1"/>
        <c:axPos val="b"/>
        <c:numFmt formatCode="ge" sourceLinked="1"/>
        <c:majorTickMark val="none"/>
        <c:minorTickMark val="none"/>
        <c:tickLblPos val="none"/>
        <c:crossAx val="127218816"/>
        <c:crosses val="autoZero"/>
        <c:auto val="1"/>
        <c:lblOffset val="100"/>
        <c:baseTimeUnit val="years"/>
      </c:dateAx>
      <c:valAx>
        <c:axId val="1272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1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6619.99</c:v>
                </c:pt>
                <c:pt idx="1">
                  <c:v>6003.08</c:v>
                </c:pt>
                <c:pt idx="2">
                  <c:v>5186.97</c:v>
                </c:pt>
                <c:pt idx="3" formatCode="#,##0.00;&quot;△&quot;#,##0.00">
                  <c:v>0</c:v>
                </c:pt>
                <c:pt idx="4" formatCode="#,##0.00;&quot;△&quot;#,##0.00">
                  <c:v>0</c:v>
                </c:pt>
              </c:numCache>
            </c:numRef>
          </c:val>
          <c:extLst>
            <c:ext xmlns:c16="http://schemas.microsoft.com/office/drawing/2014/chart" uri="{C3380CC4-5D6E-409C-BE32-E72D297353CC}">
              <c16:uniqueId val="{00000000-AA28-44AD-BD56-36E65DFF68F9}"/>
            </c:ext>
          </c:extLst>
        </c:ser>
        <c:dLbls>
          <c:showLegendKey val="0"/>
          <c:showVal val="0"/>
          <c:showCatName val="0"/>
          <c:showSerName val="0"/>
          <c:showPercent val="0"/>
          <c:showBubbleSize val="0"/>
        </c:dLbls>
        <c:gapWidth val="150"/>
        <c:axId val="127237504"/>
        <c:axId val="1272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extLst>
            <c:ext xmlns:c16="http://schemas.microsoft.com/office/drawing/2014/chart" uri="{C3380CC4-5D6E-409C-BE32-E72D297353CC}">
              <c16:uniqueId val="{00000001-AA28-44AD-BD56-36E65DFF68F9}"/>
            </c:ext>
          </c:extLst>
        </c:ser>
        <c:dLbls>
          <c:showLegendKey val="0"/>
          <c:showVal val="0"/>
          <c:showCatName val="0"/>
          <c:showSerName val="0"/>
          <c:showPercent val="0"/>
          <c:showBubbleSize val="0"/>
        </c:dLbls>
        <c:marker val="1"/>
        <c:smooth val="0"/>
        <c:axId val="127237504"/>
        <c:axId val="127260160"/>
      </c:lineChart>
      <c:dateAx>
        <c:axId val="127237504"/>
        <c:scaling>
          <c:orientation val="minMax"/>
        </c:scaling>
        <c:delete val="1"/>
        <c:axPos val="b"/>
        <c:numFmt formatCode="ge" sourceLinked="1"/>
        <c:majorTickMark val="none"/>
        <c:minorTickMark val="none"/>
        <c:tickLblPos val="none"/>
        <c:crossAx val="127260160"/>
        <c:crosses val="autoZero"/>
        <c:auto val="1"/>
        <c:lblOffset val="100"/>
        <c:baseTimeUnit val="years"/>
      </c:dateAx>
      <c:valAx>
        <c:axId val="1272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19.760000000000002</c:v>
                </c:pt>
                <c:pt idx="1">
                  <c:v>20.18</c:v>
                </c:pt>
                <c:pt idx="2">
                  <c:v>20.39</c:v>
                </c:pt>
                <c:pt idx="3">
                  <c:v>21.35</c:v>
                </c:pt>
                <c:pt idx="4">
                  <c:v>83.23</c:v>
                </c:pt>
              </c:numCache>
            </c:numRef>
          </c:val>
          <c:extLst>
            <c:ext xmlns:c16="http://schemas.microsoft.com/office/drawing/2014/chart" uri="{C3380CC4-5D6E-409C-BE32-E72D297353CC}">
              <c16:uniqueId val="{00000000-7E40-4F7F-88FD-67F5F25463A4}"/>
            </c:ext>
          </c:extLst>
        </c:ser>
        <c:dLbls>
          <c:showLegendKey val="0"/>
          <c:showVal val="0"/>
          <c:showCatName val="0"/>
          <c:showSerName val="0"/>
          <c:showPercent val="0"/>
          <c:showBubbleSize val="0"/>
        </c:dLbls>
        <c:gapWidth val="150"/>
        <c:axId val="127270272"/>
        <c:axId val="12833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extLst>
            <c:ext xmlns:c16="http://schemas.microsoft.com/office/drawing/2014/chart" uri="{C3380CC4-5D6E-409C-BE32-E72D297353CC}">
              <c16:uniqueId val="{00000001-7E40-4F7F-88FD-67F5F25463A4}"/>
            </c:ext>
          </c:extLst>
        </c:ser>
        <c:dLbls>
          <c:showLegendKey val="0"/>
          <c:showVal val="0"/>
          <c:showCatName val="0"/>
          <c:showSerName val="0"/>
          <c:showPercent val="0"/>
          <c:showBubbleSize val="0"/>
        </c:dLbls>
        <c:marker val="1"/>
        <c:smooth val="0"/>
        <c:axId val="127270272"/>
        <c:axId val="128337408"/>
      </c:lineChart>
      <c:dateAx>
        <c:axId val="127270272"/>
        <c:scaling>
          <c:orientation val="minMax"/>
        </c:scaling>
        <c:delete val="1"/>
        <c:axPos val="b"/>
        <c:numFmt formatCode="ge" sourceLinked="1"/>
        <c:majorTickMark val="none"/>
        <c:minorTickMark val="none"/>
        <c:tickLblPos val="none"/>
        <c:crossAx val="128337408"/>
        <c:crosses val="autoZero"/>
        <c:auto val="1"/>
        <c:lblOffset val="100"/>
        <c:baseTimeUnit val="years"/>
      </c:dateAx>
      <c:valAx>
        <c:axId val="1283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2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768.78</c:v>
                </c:pt>
                <c:pt idx="1">
                  <c:v>760.79</c:v>
                </c:pt>
                <c:pt idx="2">
                  <c:v>777.92</c:v>
                </c:pt>
                <c:pt idx="3">
                  <c:v>748.31</c:v>
                </c:pt>
                <c:pt idx="4">
                  <c:v>192.78</c:v>
                </c:pt>
              </c:numCache>
            </c:numRef>
          </c:val>
          <c:extLst>
            <c:ext xmlns:c16="http://schemas.microsoft.com/office/drawing/2014/chart" uri="{C3380CC4-5D6E-409C-BE32-E72D297353CC}">
              <c16:uniqueId val="{00000000-5806-4843-A3A0-E9AD45262A3A}"/>
            </c:ext>
          </c:extLst>
        </c:ser>
        <c:dLbls>
          <c:showLegendKey val="0"/>
          <c:showVal val="0"/>
          <c:showCatName val="0"/>
          <c:showSerName val="0"/>
          <c:showPercent val="0"/>
          <c:showBubbleSize val="0"/>
        </c:dLbls>
        <c:gapWidth val="150"/>
        <c:axId val="128363904"/>
        <c:axId val="12837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extLst>
            <c:ext xmlns:c16="http://schemas.microsoft.com/office/drawing/2014/chart" uri="{C3380CC4-5D6E-409C-BE32-E72D297353CC}">
              <c16:uniqueId val="{00000001-5806-4843-A3A0-E9AD45262A3A}"/>
            </c:ext>
          </c:extLst>
        </c:ser>
        <c:dLbls>
          <c:showLegendKey val="0"/>
          <c:showVal val="0"/>
          <c:showCatName val="0"/>
          <c:showSerName val="0"/>
          <c:showPercent val="0"/>
          <c:showBubbleSize val="0"/>
        </c:dLbls>
        <c:marker val="1"/>
        <c:smooth val="0"/>
        <c:axId val="128363904"/>
        <c:axId val="128374272"/>
      </c:lineChart>
      <c:dateAx>
        <c:axId val="128363904"/>
        <c:scaling>
          <c:orientation val="minMax"/>
        </c:scaling>
        <c:delete val="1"/>
        <c:axPos val="b"/>
        <c:numFmt formatCode="ge" sourceLinked="1"/>
        <c:majorTickMark val="none"/>
        <c:minorTickMark val="none"/>
        <c:tickLblPos val="none"/>
        <c:crossAx val="128374272"/>
        <c:crosses val="autoZero"/>
        <c:auto val="1"/>
        <c:lblOffset val="100"/>
        <c:baseTimeUnit val="years"/>
      </c:dateAx>
      <c:valAx>
        <c:axId val="1283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3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C70" sqref="CC7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row>
    <row r="3" spans="1:78" ht="9.75" customHeight="1" x14ac:dyDescent="0.15">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row>
    <row r="4" spans="1:78" ht="9.75" customHeight="1" x14ac:dyDescent="0.15">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63" t="str">
        <f>データ!H6</f>
        <v>岩手県　八幡平市</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4"/>
      <c r="BK7" s="4"/>
      <c r="BL7" s="5" t="s">
        <v>9</v>
      </c>
      <c r="BM7" s="6"/>
      <c r="BN7" s="6"/>
      <c r="BO7" s="6"/>
      <c r="BP7" s="6"/>
      <c r="BQ7" s="6"/>
      <c r="BR7" s="6"/>
      <c r="BS7" s="6"/>
      <c r="BT7" s="6"/>
      <c r="BU7" s="6"/>
      <c r="BV7" s="6"/>
      <c r="BW7" s="6"/>
      <c r="BX7" s="6"/>
      <c r="BY7" s="7"/>
    </row>
    <row r="8" spans="1:78" ht="18.75" customHeight="1" x14ac:dyDescent="0.15">
      <c r="A8" s="2"/>
      <c r="B8" s="60" t="str">
        <f>データ!I6</f>
        <v>法非適用</v>
      </c>
      <c r="C8" s="60"/>
      <c r="D8" s="60"/>
      <c r="E8" s="60"/>
      <c r="F8" s="60"/>
      <c r="G8" s="60"/>
      <c r="H8" s="60"/>
      <c r="I8" s="60" t="str">
        <f>データ!J6</f>
        <v>下水道事業</v>
      </c>
      <c r="J8" s="60"/>
      <c r="K8" s="60"/>
      <c r="L8" s="60"/>
      <c r="M8" s="60"/>
      <c r="N8" s="60"/>
      <c r="O8" s="60"/>
      <c r="P8" s="60" t="str">
        <f>データ!K6</f>
        <v>特定環境保全公共下水道</v>
      </c>
      <c r="Q8" s="60"/>
      <c r="R8" s="60"/>
      <c r="S8" s="60"/>
      <c r="T8" s="60"/>
      <c r="U8" s="60"/>
      <c r="V8" s="60"/>
      <c r="W8" s="60" t="str">
        <f>データ!L6</f>
        <v>D3</v>
      </c>
      <c r="X8" s="60"/>
      <c r="Y8" s="60"/>
      <c r="Z8" s="60"/>
      <c r="AA8" s="60"/>
      <c r="AB8" s="60"/>
      <c r="AC8" s="60"/>
      <c r="AD8" s="61" t="s">
        <v>121</v>
      </c>
      <c r="AE8" s="61"/>
      <c r="AF8" s="61"/>
      <c r="AG8" s="61"/>
      <c r="AH8" s="61"/>
      <c r="AI8" s="61"/>
      <c r="AJ8" s="61"/>
      <c r="AK8" s="4"/>
      <c r="AL8" s="55">
        <f>データ!S6</f>
        <v>26679</v>
      </c>
      <c r="AM8" s="55"/>
      <c r="AN8" s="55"/>
      <c r="AO8" s="55"/>
      <c r="AP8" s="55"/>
      <c r="AQ8" s="55"/>
      <c r="AR8" s="55"/>
      <c r="AS8" s="55"/>
      <c r="AT8" s="54">
        <f>データ!T6</f>
        <v>862.3</v>
      </c>
      <c r="AU8" s="54"/>
      <c r="AV8" s="54"/>
      <c r="AW8" s="54"/>
      <c r="AX8" s="54"/>
      <c r="AY8" s="54"/>
      <c r="AZ8" s="54"/>
      <c r="BA8" s="54"/>
      <c r="BB8" s="54">
        <f>データ!U6</f>
        <v>30.94</v>
      </c>
      <c r="BC8" s="54"/>
      <c r="BD8" s="54"/>
      <c r="BE8" s="54"/>
      <c r="BF8" s="54"/>
      <c r="BG8" s="54"/>
      <c r="BH8" s="54"/>
      <c r="BI8" s="54"/>
      <c r="BJ8" s="4"/>
      <c r="BK8" s="4"/>
      <c r="BL8" s="58" t="s">
        <v>10</v>
      </c>
      <c r="BM8" s="59"/>
      <c r="BN8" s="8" t="s">
        <v>11</v>
      </c>
      <c r="BO8" s="9"/>
      <c r="BP8" s="9"/>
      <c r="BQ8" s="9"/>
      <c r="BR8" s="9"/>
      <c r="BS8" s="9"/>
      <c r="BT8" s="9"/>
      <c r="BU8" s="9"/>
      <c r="BV8" s="9"/>
      <c r="BW8" s="9"/>
      <c r="BX8" s="9"/>
      <c r="BY8" s="1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4"/>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4"/>
      <c r="BK9" s="4"/>
      <c r="BL9" s="52" t="s">
        <v>20</v>
      </c>
      <c r="BM9" s="53"/>
      <c r="BN9" s="11" t="s">
        <v>21</v>
      </c>
      <c r="BO9" s="12"/>
      <c r="BP9" s="12"/>
      <c r="BQ9" s="12"/>
      <c r="BR9" s="12"/>
      <c r="BS9" s="12"/>
      <c r="BT9" s="12"/>
      <c r="BU9" s="12"/>
      <c r="BV9" s="12"/>
      <c r="BW9" s="12"/>
      <c r="BX9" s="12"/>
      <c r="BY9" s="1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4.22</v>
      </c>
      <c r="Q10" s="54"/>
      <c r="R10" s="54"/>
      <c r="S10" s="54"/>
      <c r="T10" s="54"/>
      <c r="U10" s="54"/>
      <c r="V10" s="54"/>
      <c r="W10" s="54">
        <f>データ!Q6</f>
        <v>97.08</v>
      </c>
      <c r="X10" s="54"/>
      <c r="Y10" s="54"/>
      <c r="Z10" s="54"/>
      <c r="AA10" s="54"/>
      <c r="AB10" s="54"/>
      <c r="AC10" s="54"/>
      <c r="AD10" s="55">
        <f>データ!R6</f>
        <v>2800</v>
      </c>
      <c r="AE10" s="55"/>
      <c r="AF10" s="55"/>
      <c r="AG10" s="55"/>
      <c r="AH10" s="55"/>
      <c r="AI10" s="55"/>
      <c r="AJ10" s="55"/>
      <c r="AK10" s="2"/>
      <c r="AL10" s="55">
        <f>データ!V6</f>
        <v>1118</v>
      </c>
      <c r="AM10" s="55"/>
      <c r="AN10" s="55"/>
      <c r="AO10" s="55"/>
      <c r="AP10" s="55"/>
      <c r="AQ10" s="55"/>
      <c r="AR10" s="55"/>
      <c r="AS10" s="55"/>
      <c r="AT10" s="54">
        <f>データ!W6</f>
        <v>0.53</v>
      </c>
      <c r="AU10" s="54"/>
      <c r="AV10" s="54"/>
      <c r="AW10" s="54"/>
      <c r="AX10" s="54"/>
      <c r="AY10" s="54"/>
      <c r="AZ10" s="54"/>
      <c r="BA10" s="54"/>
      <c r="BB10" s="54">
        <f>データ!X6</f>
        <v>2109.4299999999998</v>
      </c>
      <c r="BC10" s="54"/>
      <c r="BD10" s="54"/>
      <c r="BE10" s="54"/>
      <c r="BF10" s="54"/>
      <c r="BG10" s="54"/>
      <c r="BH10" s="54"/>
      <c r="BI10" s="54"/>
      <c r="BJ10" s="2"/>
      <c r="BK10" s="2"/>
      <c r="BL10" s="56" t="s">
        <v>22</v>
      </c>
      <c r="BM10" s="57"/>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72" t="s">
        <v>26</v>
      </c>
      <c r="BM14" s="73"/>
      <c r="BN14" s="73"/>
      <c r="BO14" s="73"/>
      <c r="BP14" s="73"/>
      <c r="BQ14" s="73"/>
      <c r="BR14" s="73"/>
      <c r="BS14" s="73"/>
      <c r="BT14" s="73"/>
      <c r="BU14" s="73"/>
      <c r="BV14" s="73"/>
      <c r="BW14" s="73"/>
      <c r="BX14" s="73"/>
      <c r="BY14" s="73"/>
      <c r="BZ14" s="74"/>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75"/>
      <c r="BM15" s="76"/>
      <c r="BN15" s="76"/>
      <c r="BO15" s="76"/>
      <c r="BP15" s="76"/>
      <c r="BQ15" s="76"/>
      <c r="BR15" s="76"/>
      <c r="BS15" s="76"/>
      <c r="BT15" s="76"/>
      <c r="BU15" s="76"/>
      <c r="BV15" s="76"/>
      <c r="BW15" s="76"/>
      <c r="BX15" s="76"/>
      <c r="BY15" s="76"/>
      <c r="BZ15" s="7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122</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42" t="s">
        <v>27</v>
      </c>
      <c r="D34" s="42"/>
      <c r="E34" s="42"/>
      <c r="F34" s="42"/>
      <c r="G34" s="42"/>
      <c r="H34" s="42"/>
      <c r="I34" s="42"/>
      <c r="J34" s="42"/>
      <c r="K34" s="42"/>
      <c r="L34" s="42"/>
      <c r="M34" s="42"/>
      <c r="N34" s="42"/>
      <c r="O34" s="42"/>
      <c r="P34" s="42"/>
      <c r="Q34" s="20"/>
      <c r="R34" s="42" t="s">
        <v>28</v>
      </c>
      <c r="S34" s="42"/>
      <c r="T34" s="42"/>
      <c r="U34" s="42"/>
      <c r="V34" s="42"/>
      <c r="W34" s="42"/>
      <c r="X34" s="42"/>
      <c r="Y34" s="42"/>
      <c r="Z34" s="42"/>
      <c r="AA34" s="42"/>
      <c r="AB34" s="42"/>
      <c r="AC34" s="42"/>
      <c r="AD34" s="42"/>
      <c r="AE34" s="42"/>
      <c r="AF34" s="20"/>
      <c r="AG34" s="42" t="s">
        <v>29</v>
      </c>
      <c r="AH34" s="42"/>
      <c r="AI34" s="42"/>
      <c r="AJ34" s="42"/>
      <c r="AK34" s="42"/>
      <c r="AL34" s="42"/>
      <c r="AM34" s="42"/>
      <c r="AN34" s="42"/>
      <c r="AO34" s="42"/>
      <c r="AP34" s="42"/>
      <c r="AQ34" s="42"/>
      <c r="AR34" s="42"/>
      <c r="AS34" s="42"/>
      <c r="AT34" s="42"/>
      <c r="AU34" s="20"/>
      <c r="AV34" s="42" t="s">
        <v>30</v>
      </c>
      <c r="AW34" s="42"/>
      <c r="AX34" s="42"/>
      <c r="AY34" s="42"/>
      <c r="AZ34" s="42"/>
      <c r="BA34" s="42"/>
      <c r="BB34" s="42"/>
      <c r="BC34" s="42"/>
      <c r="BD34" s="42"/>
      <c r="BE34" s="42"/>
      <c r="BF34" s="42"/>
      <c r="BG34" s="42"/>
      <c r="BH34" s="42"/>
      <c r="BI34" s="42"/>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42"/>
      <c r="D35" s="42"/>
      <c r="E35" s="42"/>
      <c r="F35" s="42"/>
      <c r="G35" s="42"/>
      <c r="H35" s="42"/>
      <c r="I35" s="42"/>
      <c r="J35" s="42"/>
      <c r="K35" s="42"/>
      <c r="L35" s="42"/>
      <c r="M35" s="42"/>
      <c r="N35" s="42"/>
      <c r="O35" s="42"/>
      <c r="P35" s="42"/>
      <c r="Q35" s="20"/>
      <c r="R35" s="42"/>
      <c r="S35" s="42"/>
      <c r="T35" s="42"/>
      <c r="U35" s="42"/>
      <c r="V35" s="42"/>
      <c r="W35" s="42"/>
      <c r="X35" s="42"/>
      <c r="Y35" s="42"/>
      <c r="Z35" s="42"/>
      <c r="AA35" s="42"/>
      <c r="AB35" s="42"/>
      <c r="AC35" s="42"/>
      <c r="AD35" s="42"/>
      <c r="AE35" s="42"/>
      <c r="AF35" s="20"/>
      <c r="AG35" s="42"/>
      <c r="AH35" s="42"/>
      <c r="AI35" s="42"/>
      <c r="AJ35" s="42"/>
      <c r="AK35" s="42"/>
      <c r="AL35" s="42"/>
      <c r="AM35" s="42"/>
      <c r="AN35" s="42"/>
      <c r="AO35" s="42"/>
      <c r="AP35" s="42"/>
      <c r="AQ35" s="42"/>
      <c r="AR35" s="42"/>
      <c r="AS35" s="42"/>
      <c r="AT35" s="42"/>
      <c r="AU35" s="20"/>
      <c r="AV35" s="42"/>
      <c r="AW35" s="42"/>
      <c r="AX35" s="42"/>
      <c r="AY35" s="42"/>
      <c r="AZ35" s="42"/>
      <c r="BA35" s="42"/>
      <c r="BB35" s="42"/>
      <c r="BC35" s="42"/>
      <c r="BD35" s="42"/>
      <c r="BE35" s="42"/>
      <c r="BF35" s="42"/>
      <c r="BG35" s="42"/>
      <c r="BH35" s="42"/>
      <c r="BI35" s="42"/>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72" t="s">
        <v>31</v>
      </c>
      <c r="BM45" s="73"/>
      <c r="BN45" s="73"/>
      <c r="BO45" s="73"/>
      <c r="BP45" s="73"/>
      <c r="BQ45" s="73"/>
      <c r="BR45" s="73"/>
      <c r="BS45" s="73"/>
      <c r="BT45" s="73"/>
      <c r="BU45" s="73"/>
      <c r="BV45" s="73"/>
      <c r="BW45" s="73"/>
      <c r="BX45" s="73"/>
      <c r="BY45" s="73"/>
      <c r="BZ45" s="7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75"/>
      <c r="BM46" s="76"/>
      <c r="BN46" s="76"/>
      <c r="BO46" s="76"/>
      <c r="BP46" s="76"/>
      <c r="BQ46" s="76"/>
      <c r="BR46" s="76"/>
      <c r="BS46" s="76"/>
      <c r="BT46" s="76"/>
      <c r="BU46" s="76"/>
      <c r="BV46" s="76"/>
      <c r="BW46" s="76"/>
      <c r="BX46" s="76"/>
      <c r="BY46" s="76"/>
      <c r="BZ46" s="7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123</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42" t="s">
        <v>32</v>
      </c>
      <c r="D56" s="42"/>
      <c r="E56" s="42"/>
      <c r="F56" s="42"/>
      <c r="G56" s="42"/>
      <c r="H56" s="42"/>
      <c r="I56" s="42"/>
      <c r="J56" s="42"/>
      <c r="K56" s="42"/>
      <c r="L56" s="42"/>
      <c r="M56" s="42"/>
      <c r="N56" s="42"/>
      <c r="O56" s="42"/>
      <c r="P56" s="42"/>
      <c r="Q56" s="20"/>
      <c r="R56" s="42" t="s">
        <v>33</v>
      </c>
      <c r="S56" s="42"/>
      <c r="T56" s="42"/>
      <c r="U56" s="42"/>
      <c r="V56" s="42"/>
      <c r="W56" s="42"/>
      <c r="X56" s="42"/>
      <c r="Y56" s="42"/>
      <c r="Z56" s="42"/>
      <c r="AA56" s="42"/>
      <c r="AB56" s="42"/>
      <c r="AC56" s="42"/>
      <c r="AD56" s="42"/>
      <c r="AE56" s="42"/>
      <c r="AF56" s="20"/>
      <c r="AG56" s="42" t="s">
        <v>34</v>
      </c>
      <c r="AH56" s="42"/>
      <c r="AI56" s="42"/>
      <c r="AJ56" s="42"/>
      <c r="AK56" s="42"/>
      <c r="AL56" s="42"/>
      <c r="AM56" s="42"/>
      <c r="AN56" s="42"/>
      <c r="AO56" s="42"/>
      <c r="AP56" s="42"/>
      <c r="AQ56" s="42"/>
      <c r="AR56" s="42"/>
      <c r="AS56" s="42"/>
      <c r="AT56" s="42"/>
      <c r="AU56" s="20"/>
      <c r="AV56" s="42" t="s">
        <v>35</v>
      </c>
      <c r="AW56" s="42"/>
      <c r="AX56" s="42"/>
      <c r="AY56" s="42"/>
      <c r="AZ56" s="42"/>
      <c r="BA56" s="42"/>
      <c r="BB56" s="42"/>
      <c r="BC56" s="42"/>
      <c r="BD56" s="42"/>
      <c r="BE56" s="42"/>
      <c r="BF56" s="42"/>
      <c r="BG56" s="42"/>
      <c r="BH56" s="42"/>
      <c r="BI56" s="42"/>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42"/>
      <c r="D57" s="42"/>
      <c r="E57" s="42"/>
      <c r="F57" s="42"/>
      <c r="G57" s="42"/>
      <c r="H57" s="42"/>
      <c r="I57" s="42"/>
      <c r="J57" s="42"/>
      <c r="K57" s="42"/>
      <c r="L57" s="42"/>
      <c r="M57" s="42"/>
      <c r="N57" s="42"/>
      <c r="O57" s="42"/>
      <c r="P57" s="42"/>
      <c r="Q57" s="20"/>
      <c r="R57" s="42"/>
      <c r="S57" s="42"/>
      <c r="T57" s="42"/>
      <c r="U57" s="42"/>
      <c r="V57" s="42"/>
      <c r="W57" s="42"/>
      <c r="X57" s="42"/>
      <c r="Y57" s="42"/>
      <c r="Z57" s="42"/>
      <c r="AA57" s="42"/>
      <c r="AB57" s="42"/>
      <c r="AC57" s="42"/>
      <c r="AD57" s="42"/>
      <c r="AE57" s="42"/>
      <c r="AF57" s="20"/>
      <c r="AG57" s="42"/>
      <c r="AH57" s="42"/>
      <c r="AI57" s="42"/>
      <c r="AJ57" s="42"/>
      <c r="AK57" s="42"/>
      <c r="AL57" s="42"/>
      <c r="AM57" s="42"/>
      <c r="AN57" s="42"/>
      <c r="AO57" s="42"/>
      <c r="AP57" s="42"/>
      <c r="AQ57" s="42"/>
      <c r="AR57" s="42"/>
      <c r="AS57" s="42"/>
      <c r="AT57" s="42"/>
      <c r="AU57" s="20"/>
      <c r="AV57" s="42"/>
      <c r="AW57" s="42"/>
      <c r="AX57" s="42"/>
      <c r="AY57" s="42"/>
      <c r="AZ57" s="42"/>
      <c r="BA57" s="42"/>
      <c r="BB57" s="42"/>
      <c r="BC57" s="42"/>
      <c r="BD57" s="42"/>
      <c r="BE57" s="42"/>
      <c r="BF57" s="42"/>
      <c r="BG57" s="42"/>
      <c r="BH57" s="42"/>
      <c r="BI57" s="42"/>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43" t="s">
        <v>36</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72" t="s">
        <v>37</v>
      </c>
      <c r="BM64" s="73"/>
      <c r="BN64" s="73"/>
      <c r="BO64" s="73"/>
      <c r="BP64" s="73"/>
      <c r="BQ64" s="73"/>
      <c r="BR64" s="73"/>
      <c r="BS64" s="73"/>
      <c r="BT64" s="73"/>
      <c r="BU64" s="73"/>
      <c r="BV64" s="73"/>
      <c r="BW64" s="73"/>
      <c r="BX64" s="73"/>
      <c r="BY64" s="73"/>
      <c r="BZ64" s="7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75"/>
      <c r="BM65" s="76"/>
      <c r="BN65" s="76"/>
      <c r="BO65" s="76"/>
      <c r="BP65" s="76"/>
      <c r="BQ65" s="76"/>
      <c r="BR65" s="76"/>
      <c r="BS65" s="76"/>
      <c r="BT65" s="76"/>
      <c r="BU65" s="76"/>
      <c r="BV65" s="76"/>
      <c r="BW65" s="76"/>
      <c r="BX65" s="76"/>
      <c r="BY65" s="76"/>
      <c r="BZ65" s="7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124</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42" t="s">
        <v>38</v>
      </c>
      <c r="D79" s="42"/>
      <c r="E79" s="42"/>
      <c r="F79" s="42"/>
      <c r="G79" s="42"/>
      <c r="H79" s="42"/>
      <c r="I79" s="42"/>
      <c r="J79" s="42"/>
      <c r="K79" s="42"/>
      <c r="L79" s="42"/>
      <c r="M79" s="42"/>
      <c r="N79" s="42"/>
      <c r="O79" s="42"/>
      <c r="P79" s="42"/>
      <c r="Q79" s="42"/>
      <c r="R79" s="42"/>
      <c r="S79" s="42"/>
      <c r="T79" s="42"/>
      <c r="U79" s="20"/>
      <c r="V79" s="20"/>
      <c r="W79" s="42" t="s">
        <v>39</v>
      </c>
      <c r="X79" s="42"/>
      <c r="Y79" s="42"/>
      <c r="Z79" s="42"/>
      <c r="AA79" s="42"/>
      <c r="AB79" s="42"/>
      <c r="AC79" s="42"/>
      <c r="AD79" s="42"/>
      <c r="AE79" s="42"/>
      <c r="AF79" s="42"/>
      <c r="AG79" s="42"/>
      <c r="AH79" s="42"/>
      <c r="AI79" s="42"/>
      <c r="AJ79" s="42"/>
      <c r="AK79" s="42"/>
      <c r="AL79" s="42"/>
      <c r="AM79" s="42"/>
      <c r="AN79" s="42"/>
      <c r="AO79" s="20"/>
      <c r="AP79" s="20"/>
      <c r="AQ79" s="42" t="s">
        <v>40</v>
      </c>
      <c r="AR79" s="42"/>
      <c r="AS79" s="42"/>
      <c r="AT79" s="42"/>
      <c r="AU79" s="42"/>
      <c r="AV79" s="42"/>
      <c r="AW79" s="42"/>
      <c r="AX79" s="42"/>
      <c r="AY79" s="42"/>
      <c r="AZ79" s="42"/>
      <c r="BA79" s="42"/>
      <c r="BB79" s="42"/>
      <c r="BC79" s="42"/>
      <c r="BD79" s="42"/>
      <c r="BE79" s="42"/>
      <c r="BF79" s="42"/>
      <c r="BG79" s="42"/>
      <c r="BH79" s="42"/>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42"/>
      <c r="D80" s="42"/>
      <c r="E80" s="42"/>
      <c r="F80" s="42"/>
      <c r="G80" s="42"/>
      <c r="H80" s="42"/>
      <c r="I80" s="42"/>
      <c r="J80" s="42"/>
      <c r="K80" s="42"/>
      <c r="L80" s="42"/>
      <c r="M80" s="42"/>
      <c r="N80" s="42"/>
      <c r="O80" s="42"/>
      <c r="P80" s="42"/>
      <c r="Q80" s="42"/>
      <c r="R80" s="42"/>
      <c r="S80" s="42"/>
      <c r="T80" s="42"/>
      <c r="U80" s="20"/>
      <c r="V80" s="20"/>
      <c r="W80" s="42"/>
      <c r="X80" s="42"/>
      <c r="Y80" s="42"/>
      <c r="Z80" s="42"/>
      <c r="AA80" s="42"/>
      <c r="AB80" s="42"/>
      <c r="AC80" s="42"/>
      <c r="AD80" s="42"/>
      <c r="AE80" s="42"/>
      <c r="AF80" s="42"/>
      <c r="AG80" s="42"/>
      <c r="AH80" s="42"/>
      <c r="AI80" s="42"/>
      <c r="AJ80" s="42"/>
      <c r="AK80" s="42"/>
      <c r="AL80" s="42"/>
      <c r="AM80" s="42"/>
      <c r="AN80" s="42"/>
      <c r="AO80" s="20"/>
      <c r="AP80" s="20"/>
      <c r="AQ80" s="42"/>
      <c r="AR80" s="42"/>
      <c r="AS80" s="42"/>
      <c r="AT80" s="42"/>
      <c r="AU80" s="42"/>
      <c r="AV80" s="42"/>
      <c r="AW80" s="42"/>
      <c r="AX80" s="42"/>
      <c r="AY80" s="42"/>
      <c r="AZ80" s="42"/>
      <c r="BA80" s="42"/>
      <c r="BB80" s="42"/>
      <c r="BC80" s="42"/>
      <c r="BD80" s="42"/>
      <c r="BE80" s="42"/>
      <c r="BF80" s="42"/>
      <c r="BG80" s="42"/>
      <c r="BH80" s="42"/>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65" t="s">
        <v>65</v>
      </c>
      <c r="I3" s="66"/>
      <c r="J3" s="66"/>
      <c r="K3" s="66"/>
      <c r="L3" s="66"/>
      <c r="M3" s="66"/>
      <c r="N3" s="66"/>
      <c r="O3" s="66"/>
      <c r="P3" s="66"/>
      <c r="Q3" s="66"/>
      <c r="R3" s="66"/>
      <c r="S3" s="66"/>
      <c r="T3" s="66"/>
      <c r="U3" s="66"/>
      <c r="V3" s="66"/>
      <c r="W3" s="66"/>
      <c r="X3" s="67"/>
      <c r="Y3" s="71" t="s">
        <v>66</v>
      </c>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t="s">
        <v>67</v>
      </c>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row>
    <row r="4" spans="1:145" x14ac:dyDescent="0.15">
      <c r="A4" s="28" t="s">
        <v>68</v>
      </c>
      <c r="B4" s="30"/>
      <c r="C4" s="30"/>
      <c r="D4" s="30"/>
      <c r="E4" s="30"/>
      <c r="F4" s="30"/>
      <c r="G4" s="30"/>
      <c r="H4" s="68"/>
      <c r="I4" s="69"/>
      <c r="J4" s="69"/>
      <c r="K4" s="69"/>
      <c r="L4" s="69"/>
      <c r="M4" s="69"/>
      <c r="N4" s="69"/>
      <c r="O4" s="69"/>
      <c r="P4" s="69"/>
      <c r="Q4" s="69"/>
      <c r="R4" s="69"/>
      <c r="S4" s="69"/>
      <c r="T4" s="69"/>
      <c r="U4" s="69"/>
      <c r="V4" s="69"/>
      <c r="W4" s="69"/>
      <c r="X4" s="70"/>
      <c r="Y4" s="64" t="s">
        <v>69</v>
      </c>
      <c r="Z4" s="64"/>
      <c r="AA4" s="64"/>
      <c r="AB4" s="64"/>
      <c r="AC4" s="64"/>
      <c r="AD4" s="64"/>
      <c r="AE4" s="64"/>
      <c r="AF4" s="64"/>
      <c r="AG4" s="64"/>
      <c r="AH4" s="64"/>
      <c r="AI4" s="64"/>
      <c r="AJ4" s="64" t="s">
        <v>70</v>
      </c>
      <c r="AK4" s="64"/>
      <c r="AL4" s="64"/>
      <c r="AM4" s="64"/>
      <c r="AN4" s="64"/>
      <c r="AO4" s="64"/>
      <c r="AP4" s="64"/>
      <c r="AQ4" s="64"/>
      <c r="AR4" s="64"/>
      <c r="AS4" s="64"/>
      <c r="AT4" s="64"/>
      <c r="AU4" s="64" t="s">
        <v>71</v>
      </c>
      <c r="AV4" s="64"/>
      <c r="AW4" s="64"/>
      <c r="AX4" s="64"/>
      <c r="AY4" s="64"/>
      <c r="AZ4" s="64"/>
      <c r="BA4" s="64"/>
      <c r="BB4" s="64"/>
      <c r="BC4" s="64"/>
      <c r="BD4" s="64"/>
      <c r="BE4" s="64"/>
      <c r="BF4" s="64" t="s">
        <v>72</v>
      </c>
      <c r="BG4" s="64"/>
      <c r="BH4" s="64"/>
      <c r="BI4" s="64"/>
      <c r="BJ4" s="64"/>
      <c r="BK4" s="64"/>
      <c r="BL4" s="64"/>
      <c r="BM4" s="64"/>
      <c r="BN4" s="64"/>
      <c r="BO4" s="64"/>
      <c r="BP4" s="64"/>
      <c r="BQ4" s="64" t="s">
        <v>73</v>
      </c>
      <c r="BR4" s="64"/>
      <c r="BS4" s="64"/>
      <c r="BT4" s="64"/>
      <c r="BU4" s="64"/>
      <c r="BV4" s="64"/>
      <c r="BW4" s="64"/>
      <c r="BX4" s="64"/>
      <c r="BY4" s="64"/>
      <c r="BZ4" s="64"/>
      <c r="CA4" s="64"/>
      <c r="CB4" s="64" t="s">
        <v>74</v>
      </c>
      <c r="CC4" s="64"/>
      <c r="CD4" s="64"/>
      <c r="CE4" s="64"/>
      <c r="CF4" s="64"/>
      <c r="CG4" s="64"/>
      <c r="CH4" s="64"/>
      <c r="CI4" s="64"/>
      <c r="CJ4" s="64"/>
      <c r="CK4" s="64"/>
      <c r="CL4" s="64"/>
      <c r="CM4" s="64" t="s">
        <v>75</v>
      </c>
      <c r="CN4" s="64"/>
      <c r="CO4" s="64"/>
      <c r="CP4" s="64"/>
      <c r="CQ4" s="64"/>
      <c r="CR4" s="64"/>
      <c r="CS4" s="64"/>
      <c r="CT4" s="64"/>
      <c r="CU4" s="64"/>
      <c r="CV4" s="64"/>
      <c r="CW4" s="64"/>
      <c r="CX4" s="64" t="s">
        <v>76</v>
      </c>
      <c r="CY4" s="64"/>
      <c r="CZ4" s="64"/>
      <c r="DA4" s="64"/>
      <c r="DB4" s="64"/>
      <c r="DC4" s="64"/>
      <c r="DD4" s="64"/>
      <c r="DE4" s="64"/>
      <c r="DF4" s="64"/>
      <c r="DG4" s="64"/>
      <c r="DH4" s="64"/>
      <c r="DI4" s="64" t="s">
        <v>77</v>
      </c>
      <c r="DJ4" s="64"/>
      <c r="DK4" s="64"/>
      <c r="DL4" s="64"/>
      <c r="DM4" s="64"/>
      <c r="DN4" s="64"/>
      <c r="DO4" s="64"/>
      <c r="DP4" s="64"/>
      <c r="DQ4" s="64"/>
      <c r="DR4" s="64"/>
      <c r="DS4" s="64"/>
      <c r="DT4" s="64" t="s">
        <v>78</v>
      </c>
      <c r="DU4" s="64"/>
      <c r="DV4" s="64"/>
      <c r="DW4" s="64"/>
      <c r="DX4" s="64"/>
      <c r="DY4" s="64"/>
      <c r="DZ4" s="64"/>
      <c r="EA4" s="64"/>
      <c r="EB4" s="64"/>
      <c r="EC4" s="64"/>
      <c r="ED4" s="64"/>
      <c r="EE4" s="64" t="s">
        <v>79</v>
      </c>
      <c r="EF4" s="64"/>
      <c r="EG4" s="64"/>
      <c r="EH4" s="64"/>
      <c r="EI4" s="64"/>
      <c r="EJ4" s="64"/>
      <c r="EK4" s="64"/>
      <c r="EL4" s="64"/>
      <c r="EM4" s="64"/>
      <c r="EN4" s="64"/>
      <c r="EO4" s="64"/>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32140</v>
      </c>
      <c r="D6" s="33">
        <f t="shared" si="3"/>
        <v>47</v>
      </c>
      <c r="E6" s="33">
        <f t="shared" si="3"/>
        <v>17</v>
      </c>
      <c r="F6" s="33">
        <f t="shared" si="3"/>
        <v>4</v>
      </c>
      <c r="G6" s="33">
        <f t="shared" si="3"/>
        <v>0</v>
      </c>
      <c r="H6" s="33" t="str">
        <f t="shared" si="3"/>
        <v>岩手県　八幡平市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4.22</v>
      </c>
      <c r="Q6" s="34">
        <f t="shared" si="3"/>
        <v>97.08</v>
      </c>
      <c r="R6" s="34">
        <f t="shared" si="3"/>
        <v>2800</v>
      </c>
      <c r="S6" s="34">
        <f t="shared" si="3"/>
        <v>26679</v>
      </c>
      <c r="T6" s="34">
        <f t="shared" si="3"/>
        <v>862.3</v>
      </c>
      <c r="U6" s="34">
        <f t="shared" si="3"/>
        <v>30.94</v>
      </c>
      <c r="V6" s="34">
        <f t="shared" si="3"/>
        <v>1118</v>
      </c>
      <c r="W6" s="34">
        <f t="shared" si="3"/>
        <v>0.53</v>
      </c>
      <c r="X6" s="34">
        <f t="shared" si="3"/>
        <v>2109.4299999999998</v>
      </c>
      <c r="Y6" s="35">
        <f>IF(Y7="",NA(),Y7)</f>
        <v>45.2</v>
      </c>
      <c r="Z6" s="35">
        <f t="shared" ref="Z6:AH6" si="4">IF(Z7="",NA(),Z7)</f>
        <v>36.729999999999997</v>
      </c>
      <c r="AA6" s="35">
        <f t="shared" si="4"/>
        <v>42.07</v>
      </c>
      <c r="AB6" s="35">
        <f t="shared" si="4"/>
        <v>35.83</v>
      </c>
      <c r="AC6" s="35">
        <f t="shared" si="4"/>
        <v>36.020000000000003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6619.99</v>
      </c>
      <c r="BG6" s="35">
        <f t="shared" ref="BG6:BO6" si="7">IF(BG7="",NA(),BG7)</f>
        <v>6003.08</v>
      </c>
      <c r="BH6" s="35">
        <f t="shared" si="7"/>
        <v>5186.97</v>
      </c>
      <c r="BI6" s="34">
        <f t="shared" si="7"/>
        <v>0</v>
      </c>
      <c r="BJ6" s="34">
        <f t="shared" si="7"/>
        <v>0</v>
      </c>
      <c r="BK6" s="35">
        <f t="shared" si="7"/>
        <v>1716.82</v>
      </c>
      <c r="BL6" s="35">
        <f t="shared" si="7"/>
        <v>1554.05</v>
      </c>
      <c r="BM6" s="35">
        <f t="shared" si="7"/>
        <v>1671.86</v>
      </c>
      <c r="BN6" s="35">
        <f t="shared" si="7"/>
        <v>1673.47</v>
      </c>
      <c r="BO6" s="35">
        <f t="shared" si="7"/>
        <v>1592.72</v>
      </c>
      <c r="BP6" s="34" t="str">
        <f>IF(BP7="","",IF(BP7="-","【-】","【"&amp;SUBSTITUTE(TEXT(BP7,"#,##0.00"),"-","△")&amp;"】"))</f>
        <v>【1,348.09】</v>
      </c>
      <c r="BQ6" s="35">
        <f>IF(BQ7="",NA(),BQ7)</f>
        <v>19.760000000000002</v>
      </c>
      <c r="BR6" s="35">
        <f t="shared" ref="BR6:BZ6" si="8">IF(BR7="",NA(),BR7)</f>
        <v>20.18</v>
      </c>
      <c r="BS6" s="35">
        <f t="shared" si="8"/>
        <v>20.39</v>
      </c>
      <c r="BT6" s="35">
        <f t="shared" si="8"/>
        <v>21.35</v>
      </c>
      <c r="BU6" s="35">
        <f t="shared" si="8"/>
        <v>83.23</v>
      </c>
      <c r="BV6" s="35">
        <f t="shared" si="8"/>
        <v>51.73</v>
      </c>
      <c r="BW6" s="35">
        <f t="shared" si="8"/>
        <v>53.01</v>
      </c>
      <c r="BX6" s="35">
        <f t="shared" si="8"/>
        <v>50.54</v>
      </c>
      <c r="BY6" s="35">
        <f t="shared" si="8"/>
        <v>49.22</v>
      </c>
      <c r="BZ6" s="35">
        <f t="shared" si="8"/>
        <v>53.7</v>
      </c>
      <c r="CA6" s="34" t="str">
        <f>IF(CA7="","",IF(CA7="-","【-】","【"&amp;SUBSTITUTE(TEXT(CA7,"#,##0.00"),"-","△")&amp;"】"))</f>
        <v>【69.80】</v>
      </c>
      <c r="CB6" s="35">
        <f>IF(CB7="",NA(),CB7)</f>
        <v>768.78</v>
      </c>
      <c r="CC6" s="35">
        <f t="shared" ref="CC6:CK6" si="9">IF(CC7="",NA(),CC7)</f>
        <v>760.79</v>
      </c>
      <c r="CD6" s="35">
        <f t="shared" si="9"/>
        <v>777.92</v>
      </c>
      <c r="CE6" s="35">
        <f t="shared" si="9"/>
        <v>748.31</v>
      </c>
      <c r="CF6" s="35">
        <f t="shared" si="9"/>
        <v>192.78</v>
      </c>
      <c r="CG6" s="35">
        <f t="shared" si="9"/>
        <v>310.47000000000003</v>
      </c>
      <c r="CH6" s="35">
        <f t="shared" si="9"/>
        <v>299.39</v>
      </c>
      <c r="CI6" s="35">
        <f t="shared" si="9"/>
        <v>320.36</v>
      </c>
      <c r="CJ6" s="35">
        <f t="shared" si="9"/>
        <v>332.02</v>
      </c>
      <c r="CK6" s="35">
        <f t="shared" si="9"/>
        <v>300.35000000000002</v>
      </c>
      <c r="CL6" s="34" t="str">
        <f>IF(CL7="","",IF(CL7="-","【-】","【"&amp;SUBSTITUTE(TEXT(CL7,"#,##0.00"),"-","△")&amp;"】"))</f>
        <v>【232.54】</v>
      </c>
      <c r="CM6" s="35">
        <f>IF(CM7="",NA(),CM7)</f>
        <v>28.14</v>
      </c>
      <c r="CN6" s="35">
        <f t="shared" ref="CN6:CV6" si="10">IF(CN7="",NA(),CN7)</f>
        <v>28.57</v>
      </c>
      <c r="CO6" s="35">
        <f t="shared" si="10"/>
        <v>30.14</v>
      </c>
      <c r="CP6" s="35">
        <f t="shared" si="10"/>
        <v>31.43</v>
      </c>
      <c r="CQ6" s="35">
        <f t="shared" si="10"/>
        <v>31.29</v>
      </c>
      <c r="CR6" s="35">
        <f t="shared" si="10"/>
        <v>36.67</v>
      </c>
      <c r="CS6" s="35">
        <f t="shared" si="10"/>
        <v>36.200000000000003</v>
      </c>
      <c r="CT6" s="35">
        <f t="shared" si="10"/>
        <v>34.74</v>
      </c>
      <c r="CU6" s="35">
        <f t="shared" si="10"/>
        <v>36.65</v>
      </c>
      <c r="CV6" s="35">
        <f t="shared" si="10"/>
        <v>37.72</v>
      </c>
      <c r="CW6" s="34" t="str">
        <f>IF(CW7="","",IF(CW7="-","【-】","【"&amp;SUBSTITUTE(TEXT(CW7,"#,##0.00"),"-","△")&amp;"】"))</f>
        <v>【42.17】</v>
      </c>
      <c r="CX6" s="35">
        <f>IF(CX7="",NA(),CX7)</f>
        <v>67.510000000000005</v>
      </c>
      <c r="CY6" s="35">
        <f t="shared" ref="CY6:DG6" si="11">IF(CY7="",NA(),CY7)</f>
        <v>80.900000000000006</v>
      </c>
      <c r="CZ6" s="35">
        <f t="shared" si="11"/>
        <v>82.59</v>
      </c>
      <c r="DA6" s="35">
        <f t="shared" si="11"/>
        <v>70.400000000000006</v>
      </c>
      <c r="DB6" s="35">
        <f t="shared" si="11"/>
        <v>78.180000000000007</v>
      </c>
      <c r="DC6" s="35">
        <f t="shared" si="11"/>
        <v>71.239999999999995</v>
      </c>
      <c r="DD6" s="35">
        <f t="shared" si="11"/>
        <v>71.069999999999993</v>
      </c>
      <c r="DE6" s="35">
        <f t="shared" si="11"/>
        <v>70.14</v>
      </c>
      <c r="DF6" s="35">
        <f t="shared" si="11"/>
        <v>68.83</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0.13</v>
      </c>
      <c r="EO6" s="34" t="str">
        <f>IF(EO7="","",IF(EO7="-","【-】","【"&amp;SUBSTITUTE(TEXT(EO7,"#,##0.00"),"-","△")&amp;"】"))</f>
        <v>【0.09】</v>
      </c>
    </row>
    <row r="7" spans="1:145" s="36" customFormat="1" x14ac:dyDescent="0.15">
      <c r="A7" s="28"/>
      <c r="B7" s="37">
        <v>2016</v>
      </c>
      <c r="C7" s="37">
        <v>32140</v>
      </c>
      <c r="D7" s="37">
        <v>47</v>
      </c>
      <c r="E7" s="37">
        <v>17</v>
      </c>
      <c r="F7" s="37">
        <v>4</v>
      </c>
      <c r="G7" s="37">
        <v>0</v>
      </c>
      <c r="H7" s="37" t="s">
        <v>109</v>
      </c>
      <c r="I7" s="37" t="s">
        <v>110</v>
      </c>
      <c r="J7" s="37" t="s">
        <v>111</v>
      </c>
      <c r="K7" s="37" t="s">
        <v>112</v>
      </c>
      <c r="L7" s="37" t="s">
        <v>113</v>
      </c>
      <c r="M7" s="37"/>
      <c r="N7" s="38" t="s">
        <v>114</v>
      </c>
      <c r="O7" s="38" t="s">
        <v>115</v>
      </c>
      <c r="P7" s="38">
        <v>4.22</v>
      </c>
      <c r="Q7" s="38">
        <v>97.08</v>
      </c>
      <c r="R7" s="38">
        <v>2800</v>
      </c>
      <c r="S7" s="38">
        <v>26679</v>
      </c>
      <c r="T7" s="38">
        <v>862.3</v>
      </c>
      <c r="U7" s="38">
        <v>30.94</v>
      </c>
      <c r="V7" s="38">
        <v>1118</v>
      </c>
      <c r="W7" s="38">
        <v>0.53</v>
      </c>
      <c r="X7" s="38">
        <v>2109.4299999999998</v>
      </c>
      <c r="Y7" s="38">
        <v>45.2</v>
      </c>
      <c r="Z7" s="38">
        <v>36.729999999999997</v>
      </c>
      <c r="AA7" s="38">
        <v>42.07</v>
      </c>
      <c r="AB7" s="38">
        <v>35.83</v>
      </c>
      <c r="AC7" s="38">
        <v>36.020000000000003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6619.99</v>
      </c>
      <c r="BG7" s="38">
        <v>6003.08</v>
      </c>
      <c r="BH7" s="38">
        <v>5186.97</v>
      </c>
      <c r="BI7" s="38">
        <v>0</v>
      </c>
      <c r="BJ7" s="38">
        <v>0</v>
      </c>
      <c r="BK7" s="38">
        <v>1716.82</v>
      </c>
      <c r="BL7" s="38">
        <v>1554.05</v>
      </c>
      <c r="BM7" s="38">
        <v>1671.86</v>
      </c>
      <c r="BN7" s="38">
        <v>1673.47</v>
      </c>
      <c r="BO7" s="38">
        <v>1592.72</v>
      </c>
      <c r="BP7" s="38">
        <v>1348.09</v>
      </c>
      <c r="BQ7" s="38">
        <v>19.760000000000002</v>
      </c>
      <c r="BR7" s="38">
        <v>20.18</v>
      </c>
      <c r="BS7" s="38">
        <v>20.39</v>
      </c>
      <c r="BT7" s="38">
        <v>21.35</v>
      </c>
      <c r="BU7" s="38">
        <v>83.23</v>
      </c>
      <c r="BV7" s="38">
        <v>51.73</v>
      </c>
      <c r="BW7" s="38">
        <v>53.01</v>
      </c>
      <c r="BX7" s="38">
        <v>50.54</v>
      </c>
      <c r="BY7" s="38">
        <v>49.22</v>
      </c>
      <c r="BZ7" s="38">
        <v>53.7</v>
      </c>
      <c r="CA7" s="38">
        <v>69.8</v>
      </c>
      <c r="CB7" s="38">
        <v>768.78</v>
      </c>
      <c r="CC7" s="38">
        <v>760.79</v>
      </c>
      <c r="CD7" s="38">
        <v>777.92</v>
      </c>
      <c r="CE7" s="38">
        <v>748.31</v>
      </c>
      <c r="CF7" s="38">
        <v>192.78</v>
      </c>
      <c r="CG7" s="38">
        <v>310.47000000000003</v>
      </c>
      <c r="CH7" s="38">
        <v>299.39</v>
      </c>
      <c r="CI7" s="38">
        <v>320.36</v>
      </c>
      <c r="CJ7" s="38">
        <v>332.02</v>
      </c>
      <c r="CK7" s="38">
        <v>300.35000000000002</v>
      </c>
      <c r="CL7" s="38">
        <v>232.54</v>
      </c>
      <c r="CM7" s="38">
        <v>28.14</v>
      </c>
      <c r="CN7" s="38">
        <v>28.57</v>
      </c>
      <c r="CO7" s="38">
        <v>30.14</v>
      </c>
      <c r="CP7" s="38">
        <v>31.43</v>
      </c>
      <c r="CQ7" s="38">
        <v>31.29</v>
      </c>
      <c r="CR7" s="38">
        <v>36.67</v>
      </c>
      <c r="CS7" s="38">
        <v>36.200000000000003</v>
      </c>
      <c r="CT7" s="38">
        <v>34.74</v>
      </c>
      <c r="CU7" s="38">
        <v>36.65</v>
      </c>
      <c r="CV7" s="38">
        <v>37.72</v>
      </c>
      <c r="CW7" s="38">
        <v>42.17</v>
      </c>
      <c r="CX7" s="38">
        <v>67.510000000000005</v>
      </c>
      <c r="CY7" s="38">
        <v>80.900000000000006</v>
      </c>
      <c r="CZ7" s="38">
        <v>82.59</v>
      </c>
      <c r="DA7" s="38">
        <v>70.400000000000006</v>
      </c>
      <c r="DB7" s="38">
        <v>78.180000000000007</v>
      </c>
      <c r="DC7" s="38">
        <v>71.239999999999995</v>
      </c>
      <c r="DD7" s="38">
        <v>71.069999999999993</v>
      </c>
      <c r="DE7" s="38">
        <v>70.14</v>
      </c>
      <c r="DF7" s="38">
        <v>68.83</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hachimantaishi</cp:lastModifiedBy>
  <dcterms:created xsi:type="dcterms:W3CDTF">2017-12-25T02:16:22Z</dcterms:created>
  <dcterms:modified xsi:type="dcterms:W3CDTF">2018-02-27T04:04:44Z</dcterms:modified>
  <cp:category/>
</cp:coreProperties>
</file>