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345\Desktop\H30提出(H29年度決算)\分析表\"/>
    </mc:Choice>
  </mc:AlternateContent>
  <workbookProtection workbookAlgorithmName="SHA-512" workbookHashValue="mEdhr1cgXf7swBQB/QOkYjfUexqUmAvtUmNgdEaLT0BWQWBydZ/VHYNH3y/i8P310VtK+yUEBpPvdSAYH/+Rkw==" workbookSaltValue="31A7hfrzT1gaNHZhWbAC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<sst xmlns="http://schemas.openxmlformats.org/spreadsheetml/2006/main" count="240" uniqueCount="126">
  <si>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</si>
  <si>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</si>
  <si>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</si>
  <si>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</si>
  <si>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</si>
  <si>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</si>
  <si>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</si>
  <si>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</si>
  <si>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</si>
  <si>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</si>
  <si>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</si>
  <si>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</si>
  <si>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</si>
  <si>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</si>
  <si>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</si>
  <si>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</si>
  <si>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</si>
  <si>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</si>
  <si>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</si>
  <si>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</si>
  <si>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</si>
  <si>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</si>
  <si>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</si>
  <si>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</si>
  <si>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</si>
  <si>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</si>
  <si>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</si>
  <si>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</si>
  <si>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</si>
  <si>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</si>
  <si>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</si>
  <si>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</si>
  <si>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</si>
  <si>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</si>
  <si>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</si>
  <si>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</si>
  <si>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</si>
  <si>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</si>
  <si>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</si>
  <si>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</si>
  <si>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</si>
  <si>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</si>
  <si>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</si>
  <si>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</si>
  <si>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</si>
  <si>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</si>
  <si>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</si>
  <si>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</si>
  <si>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</si>
  <si>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</si>
  <si>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</si>
  <si>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</si>
  <si>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</si>
  <si>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</si>
  <si>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</si>
  <si>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</si>
  <si>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</si>
  <si>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</si>
  <si>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</si>
  <si>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</si>
  <si>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</si>
  <si>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</si>
  <si>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</si>
  <si>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</si>
  <si>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</si>
  <si>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</si>
  <si>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</si>
  <si>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</si>
  <si>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</si>
  <si>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</si>
  <si>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</si>
  <si>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</si>
  <si>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</si>
  <si>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</si>
  <si>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</si>
  <si>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</si>
  <si>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</si>
  <si>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</si>
  <si>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</si>
  <si>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</si>
  <si>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</si>
  <si>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</si>
  <si>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</si>
  <si>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</si>
  <si>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</si>
  <si>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</si>
  <si>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</si>
  <si>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</si>
  <si>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</si>
  <si>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</si>
  <si>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</si>
  <si>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</si>
  <si>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</si>
  <si>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</si>
  <si>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</si>
  <si>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</si>
  <si>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</si>
  <si>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</si>
  <si>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</si>
  <si>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</si>
  <si>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</si>
  <si>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</si>
  <si>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</si>
  <si>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</si>
  <si>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</si>
  <si>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</si>
  <si>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</si>
  <si>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</si>
  <si>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</si>
  <si>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</si>
  <si>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八幡平市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</si>
  <si>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</si>
  <si>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</si>
  <si>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</si>
  <si>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</si>
  <si>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</si>
  <si>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</si>
  <si>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</si>
  <si>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</si>
  <si>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</si>
  <si>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</si>
  <si>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</si>
  <si>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</si>
  <si>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農業集落排水事業については概成し、平成29年度から処理場の機能強化対策事業を実施している。
　平成29年度は前年度と比較して、使用料収入、汚水処理費用とも増加した。
　しかし、①収益的収支比率が更に低い水準となっており、⑤経費回収率は向上しつつあるものの低い水準にある。依然として、使用料収入以外に、一般会計繰入金に依存しているほか、汚水処理費が多い状態である。
　⑧水洗化率は増加傾向にある。しかし、市内全域において人口減少が進んでいることから、今後において安定した事業経営を継続していくためには、適正な使用料収入の確保を図るとともに、より一層汚水処理費の削減に努める必要がある。
　なお、使用料については、平成29年度から緩和措置を講じながら、段階的に平成33年度までの５年間で統一を図ることとしている。
　農業集落排水事業について、平成32年度から地方公営企業法の適用を予定している。適用後の早い段階で的確な原価計算を行い、適切な使用料改定に繋げていく必要がある。
　平成31年度には、地方公営企業法適用後の財政シミュレーションを行い、経営戦略（改訂版）を策定する予定である。
</t>
    <rPh sb="1" eb="3">
      <t>ノウギョウ</t>
    </rPh>
    <rPh sb="3" eb="5">
      <t>シュウラク</t>
    </rPh>
    <rPh sb="5" eb="7">
      <t>ハイスイ</t>
    </rPh>
    <rPh sb="7" eb="9">
      <t>ジギョウ</t>
    </rPh>
    <rPh sb="14" eb="16">
      <t>ガイセイ</t>
    </rPh>
    <rPh sb="18" eb="20">
      <t>ヘイセイ</t>
    </rPh>
    <rPh sb="22" eb="24">
      <t>ネンド</t>
    </rPh>
    <rPh sb="26" eb="29">
      <t>ショリジョウ</t>
    </rPh>
    <rPh sb="30" eb="32">
      <t>キノウ</t>
    </rPh>
    <rPh sb="32" eb="34">
      <t>キョウカ</t>
    </rPh>
    <rPh sb="34" eb="36">
      <t>タイサク</t>
    </rPh>
    <rPh sb="36" eb="38">
      <t>ジギョウ</t>
    </rPh>
    <rPh sb="39" eb="41">
      <t>ジッシ</t>
    </rPh>
    <rPh sb="49" eb="51">
      <t>ヘイセイ</t>
    </rPh>
    <rPh sb="53" eb="55">
      <t>ネンド</t>
    </rPh>
    <rPh sb="56" eb="59">
      <t>ゼンネンド</t>
    </rPh>
    <rPh sb="60" eb="62">
      <t>ヒカク</t>
    </rPh>
    <rPh sb="65" eb="67">
      <t>シヨウ</t>
    </rPh>
    <rPh sb="67" eb="68">
      <t>リョウ</t>
    </rPh>
    <rPh sb="68" eb="70">
      <t>シュウニュウ</t>
    </rPh>
    <rPh sb="71" eb="73">
      <t>オスイ</t>
    </rPh>
    <rPh sb="73" eb="75">
      <t>ショリ</t>
    </rPh>
    <rPh sb="75" eb="77">
      <t>ヒヨウ</t>
    </rPh>
    <rPh sb="79" eb="81">
      <t>ゾウカ</t>
    </rPh>
    <rPh sb="91" eb="94">
      <t>シュウエキテキ</t>
    </rPh>
    <rPh sb="94" eb="96">
      <t>シュウシ</t>
    </rPh>
    <rPh sb="96" eb="98">
      <t>ヒリツ</t>
    </rPh>
    <rPh sb="99" eb="100">
      <t>サラ</t>
    </rPh>
    <rPh sb="113" eb="115">
      <t>ケイヒ</t>
    </rPh>
    <rPh sb="115" eb="117">
      <t>カイシュウ</t>
    </rPh>
    <rPh sb="117" eb="118">
      <t>リツ</t>
    </rPh>
    <rPh sb="119" eb="121">
      <t>コウジョウ</t>
    </rPh>
    <rPh sb="129" eb="130">
      <t>ヒク</t>
    </rPh>
    <rPh sb="131" eb="133">
      <t>スイジュン</t>
    </rPh>
    <rPh sb="137" eb="139">
      <t>イゼン</t>
    </rPh>
    <rPh sb="143" eb="145">
      <t>シヨウ</t>
    </rPh>
    <rPh sb="145" eb="146">
      <t>リョウ</t>
    </rPh>
    <rPh sb="146" eb="148">
      <t>シュウニュウ</t>
    </rPh>
    <rPh sb="148" eb="150">
      <t>イガイ</t>
    </rPh>
    <rPh sb="152" eb="154">
      <t>イッパン</t>
    </rPh>
    <rPh sb="154" eb="156">
      <t>カイケイ</t>
    </rPh>
    <rPh sb="156" eb="158">
      <t>クリイレ</t>
    </rPh>
    <rPh sb="158" eb="159">
      <t>キン</t>
    </rPh>
    <rPh sb="160" eb="162">
      <t>イゾン</t>
    </rPh>
    <rPh sb="169" eb="171">
      <t>オスイ</t>
    </rPh>
    <rPh sb="171" eb="173">
      <t>ショリ</t>
    </rPh>
    <rPh sb="173" eb="174">
      <t>ヒ</t>
    </rPh>
    <rPh sb="175" eb="176">
      <t>オオ</t>
    </rPh>
    <rPh sb="177" eb="179">
      <t>ジョウタイ</t>
    </rPh>
    <rPh sb="205" eb="207">
      <t>ゼンイキ</t>
    </rPh>
    <rPh sb="216" eb="217">
      <t>スス</t>
    </rPh>
    <rPh sb="298" eb="300">
      <t>シヨウ</t>
    </rPh>
    <rPh sb="300" eb="301">
      <t>リョウ</t>
    </rPh>
    <rPh sb="307" eb="309">
      <t>ヘイセイ</t>
    </rPh>
    <rPh sb="311" eb="313">
      <t>ネンド</t>
    </rPh>
    <rPh sb="315" eb="317">
      <t>カンワ</t>
    </rPh>
    <rPh sb="317" eb="319">
      <t>ソチ</t>
    </rPh>
    <rPh sb="320" eb="321">
      <t>コウ</t>
    </rPh>
    <rPh sb="326" eb="329">
      <t>ダンカイテキ</t>
    </rPh>
    <rPh sb="330" eb="332">
      <t>ヘイセイ</t>
    </rPh>
    <rPh sb="334" eb="336">
      <t>ネンド</t>
    </rPh>
    <rPh sb="340" eb="342">
      <t>ネンカン</t>
    </rPh>
    <rPh sb="343" eb="345">
      <t>トウイツ</t>
    </rPh>
    <rPh sb="346" eb="347">
      <t>ハカ</t>
    </rPh>
    <rPh sb="359" eb="361">
      <t>ノウギョウ</t>
    </rPh>
    <rPh sb="361" eb="363">
      <t>シュウラク</t>
    </rPh>
    <rPh sb="363" eb="365">
      <t>ハイスイ</t>
    </rPh>
    <rPh sb="372" eb="374">
      <t>ヘイセイ</t>
    </rPh>
    <rPh sb="376" eb="378">
      <t>ネンド</t>
    </rPh>
    <rPh sb="380" eb="382">
      <t>チホウ</t>
    </rPh>
    <rPh sb="382" eb="384">
      <t>コウエイ</t>
    </rPh>
    <rPh sb="384" eb="386">
      <t>キギョウ</t>
    </rPh>
    <rPh sb="386" eb="387">
      <t>ホウ</t>
    </rPh>
    <rPh sb="388" eb="390">
      <t>テキヨウ</t>
    </rPh>
    <rPh sb="391" eb="393">
      <t>ヨテイ</t>
    </rPh>
    <rPh sb="398" eb="400">
      <t>テキヨウ</t>
    </rPh>
    <rPh sb="400" eb="401">
      <t>ゴ</t>
    </rPh>
    <rPh sb="402" eb="403">
      <t>ハヤ</t>
    </rPh>
    <rPh sb="404" eb="406">
      <t>ダンカイ</t>
    </rPh>
    <rPh sb="407" eb="409">
      <t>テキカク</t>
    </rPh>
    <rPh sb="410" eb="412">
      <t>ゲンカ</t>
    </rPh>
    <rPh sb="418" eb="420">
      <t>テキセツ</t>
    </rPh>
    <rPh sb="421" eb="423">
      <t>シヨウ</t>
    </rPh>
    <rPh sb="423" eb="424">
      <t>リョウ</t>
    </rPh>
    <rPh sb="424" eb="426">
      <t>カイテイ</t>
    </rPh>
    <rPh sb="427" eb="428">
      <t>ツナ</t>
    </rPh>
    <rPh sb="432" eb="434">
      <t>ヒツヨウ</t>
    </rPh>
    <rPh sb="440" eb="442">
      <t>ヘイセイ</t>
    </rPh>
    <rPh sb="444" eb="446">
      <t>ネンド</t>
    </rPh>
    <rPh sb="449" eb="456">
      <t>チホウコウエイキギョウホウ</t>
    </rPh>
    <rPh sb="460" eb="462">
      <t>ザイセイ</t>
    </rPh>
    <rPh sb="471" eb="472">
      <t>オコナ</t>
    </rPh>
    <rPh sb="479" eb="482">
      <t>カイテイバン</t>
    </rPh>
    <phoneticPr fontId="4"/>
  </si>
  <si>
    <t>　最古の処理区で供用開始から24年が経過しているが、現在においては管きょの更新が必要な段階ではない。③管きょ改善率も０％となっている。
　しかし、中継ポンプについては、消耗部材の修繕が発生している。
　一方、処理場においては、平成29年度より、供用開始の古い地区から機能強化事業（長寿命化事業）に着手しており、計画的な機器修繕や更新を図っている。</t>
    <rPh sb="1" eb="3">
      <t>サイコ</t>
    </rPh>
    <rPh sb="4" eb="6">
      <t>ショリ</t>
    </rPh>
    <rPh sb="6" eb="7">
      <t>ク</t>
    </rPh>
    <rPh sb="8" eb="10">
      <t>キョウヨウ</t>
    </rPh>
    <rPh sb="10" eb="12">
      <t>カイシ</t>
    </rPh>
    <rPh sb="16" eb="17">
      <t>ネン</t>
    </rPh>
    <rPh sb="18" eb="20">
      <t>ケイカ</t>
    </rPh>
    <rPh sb="26" eb="28">
      <t>ゲンザイ</t>
    </rPh>
    <rPh sb="37" eb="39">
      <t>コウシン</t>
    </rPh>
    <rPh sb="40" eb="42">
      <t>ヒツヨウ</t>
    </rPh>
    <rPh sb="43" eb="45">
      <t>ダンカイ</t>
    </rPh>
    <rPh sb="54" eb="56">
      <t>カイゼン</t>
    </rPh>
    <rPh sb="56" eb="57">
      <t>リツ</t>
    </rPh>
    <rPh sb="103" eb="105">
      <t>イッポウ</t>
    </rPh>
    <rPh sb="106" eb="109">
      <t>ショリジョウ</t>
    </rPh>
    <phoneticPr fontId="4"/>
  </si>
  <si>
    <r>
      <rPr>
        <sz val="11"/>
        <rFont val="ＭＳ ゴシック"/>
        <family val="3"/>
        <charset val="128"/>
      </rPr>
      <t>　使用料収入の低さが事業経営に影響を及ぼしていることから、現在使用料の改定中ではあるものの、適正な使用料について検討する必要がある。</t>
    </r>
    <r>
      <rPr>
        <sz val="11"/>
        <color rgb="FFFF0000"/>
        <rFont val="ＭＳ ゴシック"/>
        <family val="3"/>
        <charset val="128"/>
      </rPr>
      <t xml:space="preserve">
　</t>
    </r>
    <r>
      <rPr>
        <sz val="11"/>
        <rFont val="ＭＳ ゴシック"/>
        <family val="3"/>
        <charset val="128"/>
      </rPr>
      <t xml:space="preserve">また、④企業債残高対事業規模比率について、一般会計で企業債償還金を負担していることから当該団体値は表れていない。今後も健全経営及び事業推進を念頭に置いたうえで、一般会計繰入金のあり方や、企業債借入れについて検討する必要がある。
　その他、１及び２で示した内容について、確実に進めていくことが必要である。
</t>
    </r>
    <rPh sb="1" eb="3">
      <t>シヨウ</t>
    </rPh>
    <rPh sb="3" eb="4">
      <t>リョウ</t>
    </rPh>
    <rPh sb="29" eb="31">
      <t>ゲンザイ</t>
    </rPh>
    <rPh sb="31" eb="33">
      <t>シヨウ</t>
    </rPh>
    <rPh sb="33" eb="34">
      <t>リョウ</t>
    </rPh>
    <rPh sb="35" eb="37">
      <t>カイテイ</t>
    </rPh>
    <rPh sb="37" eb="38">
      <t>チュウ</t>
    </rPh>
    <rPh sb="46" eb="48">
      <t>テキセイ</t>
    </rPh>
    <rPh sb="49" eb="51">
      <t>シヨウ</t>
    </rPh>
    <rPh sb="51" eb="52">
      <t>リョウ</t>
    </rPh>
    <rPh sb="56" eb="58">
      <t>ケントウ</t>
    </rPh>
    <rPh sb="60" eb="62">
      <t>ヒツヨウ</t>
    </rPh>
    <rPh sb="125" eb="127">
      <t>コンゴ</t>
    </rPh>
    <rPh sb="128" eb="130">
      <t>ケンゼン</t>
    </rPh>
    <rPh sb="130" eb="132">
      <t>ケイエイ</t>
    </rPh>
    <rPh sb="132" eb="133">
      <t>オヨ</t>
    </rPh>
    <rPh sb="134" eb="136">
      <t>ジギョウ</t>
    </rPh>
    <rPh sb="136" eb="138">
      <t>スイシン</t>
    </rPh>
    <rPh sb="139" eb="141">
      <t>ネントウ</t>
    </rPh>
    <rPh sb="142" eb="143">
      <t>オ</t>
    </rPh>
    <rPh sb="149" eb="151">
      <t>イッパン</t>
    </rPh>
    <rPh sb="151" eb="153">
      <t>カイケイ</t>
    </rPh>
    <rPh sb="153" eb="155">
      <t>クリイレ</t>
    </rPh>
    <rPh sb="155" eb="156">
      <t>キン</t>
    </rPh>
    <rPh sb="159" eb="160">
      <t>カタ</t>
    </rPh>
    <rPh sb="162" eb="164">
      <t>キギョウ</t>
    </rPh>
    <rPh sb="164" eb="165">
      <t>サイ</t>
    </rPh>
    <rPh sb="165" eb="167">
      <t>カリイ</t>
    </rPh>
    <rPh sb="176" eb="178">
      <t>ヒツヨウ</t>
    </rPh>
    <rPh sb="187" eb="188">
      <t>タ</t>
    </rPh>
    <rPh sb="190" eb="191">
      <t>オヨ</t>
    </rPh>
    <rPh sb="194" eb="195">
      <t>シメ</t>
    </rPh>
    <rPh sb="197" eb="199">
      <t>ナイヨウ</t>
    </rPh>
    <rPh sb="204" eb="206">
      <t>カクジツ</t>
    </rPh>
    <rPh sb="207" eb="208">
      <t>スス</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</si>
</sst>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9-4ADB-B2F3-28AAD68A10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899-4ADB-B2F3-28AAD68A10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37.700000000000003</c:v>
                </c:pt>
                <c:pt idx="1">
                  <c:v>37.979999999999997</c:v>
                </c:pt>
                <c:pt idx="2">
                  <c:v>38.83</c:v>
                </c:pt>
                <c:pt idx="3">
                  <c:v>40.14</c:v>
                </c:pt>
                <c:pt idx="4">
                  <c:v>34.72</c:v>
                </c:pt>
              </c:numCache>
            </c:numRef>
          </c:val>
          <c:extLst>
            <c:ext xmlns:c16="http://schemas.microsoft.com/office/drawing/2014/chart" uri="{C3380CC4-5D6E-409C-BE32-E72D297353CC}">
              <c16:uniqueId val="{00000000-BCDD-42E2-A010-3D57DF2C85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CDD-42E2-A010-3D57DF2C85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60.12</c:v>
                </c:pt>
                <c:pt idx="1">
                  <c:v>61.36</c:v>
                </c:pt>
                <c:pt idx="2">
                  <c:v>66.44</c:v>
                </c:pt>
                <c:pt idx="3">
                  <c:v>66.64</c:v>
                </c:pt>
                <c:pt idx="4">
                  <c:v>69.42</c:v>
                </c:pt>
              </c:numCache>
            </c:numRef>
          </c:val>
          <c:extLst>
            <c:ext xmlns:c16="http://schemas.microsoft.com/office/drawing/2014/chart" uri="{C3380CC4-5D6E-409C-BE32-E72D297353CC}">
              <c16:uniqueId val="{00000000-B94E-4F60-AC38-1730665113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94E-4F60-AC38-1730665113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43.34</c:v>
                </c:pt>
                <c:pt idx="1">
                  <c:v>43.24</c:v>
                </c:pt>
                <c:pt idx="2">
                  <c:v>40.340000000000003</c:v>
                </c:pt>
                <c:pt idx="3">
                  <c:v>38.24</c:v>
                </c:pt>
                <c:pt idx="4">
                  <c:v>38.85</c:v>
                </c:pt>
              </c:numCache>
            </c:numRef>
          </c:val>
          <c:extLst>
            <c:ext xmlns:c16="http://schemas.microsoft.com/office/drawing/2014/chart" uri="{C3380CC4-5D6E-409C-BE32-E72D297353CC}">
              <c16:uniqueId val="{00000000-1DB2-48DF-8D62-8124754483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2-48DF-8D62-8124754483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2-4627-9543-10DE247920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2-4627-9543-10DE247920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6-43D0-83F0-194AF317EF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6-43D0-83F0-194AF317EF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9-460E-9EC4-BFBCB42677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9-460E-9EC4-BFBCB42677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0-40A6-8058-B6301042BC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0-40A6-8058-B6301042BC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5584.57</c:v>
                </c:pt>
                <c:pt idx="1">
                  <c:v>3329.35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19-4609-ACAE-47F0F0D3DE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D119-4609-ACAE-47F0F0D3DE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18.010000000000002</c:v>
                </c:pt>
                <c:pt idx="1">
                  <c:v>18.47</c:v>
                </c:pt>
                <c:pt idx="2">
                  <c:v>18.05</c:v>
                </c:pt>
                <c:pt idx="3">
                  <c:v>46.79</c:v>
                </c:pt>
                <c:pt idx="4">
                  <c:v>36.72</c:v>
                </c:pt>
              </c:numCache>
            </c:numRef>
          </c:val>
          <c:extLst>
            <c:ext xmlns:c16="http://schemas.microsoft.com/office/drawing/2014/chart" uri="{C3380CC4-5D6E-409C-BE32-E72D297353CC}">
              <c16:uniqueId val="{00000000-3A58-4415-A92F-6F252B60A2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A58-4415-A92F-6F252B60A2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829.43</c:v>
                </c:pt>
                <c:pt idx="1">
                  <c:v>852.9</c:v>
                </c:pt>
                <c:pt idx="2">
                  <c:v>877.01</c:v>
                </c:pt>
                <c:pt idx="3">
                  <c:v>340.36</c:v>
                </c:pt>
                <c:pt idx="4">
                  <c:v>438.03</c:v>
                </c:pt>
              </c:numCache>
            </c:numRef>
          </c:val>
          <c:extLst>
            <c:ext xmlns:c16="http://schemas.microsoft.com/office/drawing/2014/chart" uri="{C3380CC4-5D6E-409C-BE32-E72D297353CC}">
              <c16:uniqueId val="{00000000-6900-4CD0-8D4D-2D6CECFCCA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6900-4CD0-8D4D-2D6CECFCCA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岩手県　八幡平市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26287</v>
      </c>
      <c r="AM8" s="49"/>
      <c r="AN8" s="49"/>
      <c r="AO8" s="49"/>
      <c r="AP8" s="49"/>
      <c r="AQ8" s="49"/>
      <c r="AR8" s="49"/>
      <c r="AS8" s="49"/>
      <c r="AT8" s="44">
        <f>データ!T6</f>
        <v>862.3</v>
      </c>
      <c r="AU8" s="44"/>
      <c r="AV8" s="44"/>
      <c r="AW8" s="44"/>
      <c r="AX8" s="44"/>
      <c r="AY8" s="44"/>
      <c r="AZ8" s="44"/>
      <c r="BA8" s="44"/>
      <c r="BB8" s="44">
        <f>データ!U6</f>
        <v>30.48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33.67</v>
      </c>
      <c r="Q10" s="44"/>
      <c r="R10" s="44"/>
      <c r="S10" s="44"/>
      <c r="T10" s="44"/>
      <c r="U10" s="44"/>
      <c r="V10" s="44"/>
      <c r="W10" s="44">
        <f>データ!Q6</f>
        <v>77.819999999999993</v>
      </c>
      <c r="X10" s="44"/>
      <c r="Y10" s="44"/>
      <c r="Z10" s="44"/>
      <c r="AA10" s="44"/>
      <c r="AB10" s="44"/>
      <c r="AC10" s="44"/>
      <c r="AD10" s="49">
        <f>データ!R6</f>
        <v>2650</v>
      </c>
      <c r="AE10" s="49"/>
      <c r="AF10" s="49"/>
      <c r="AG10" s="49"/>
      <c r="AH10" s="49"/>
      <c r="AI10" s="49"/>
      <c r="AJ10" s="49"/>
      <c r="AK10" s="2"/>
      <c r="AL10" s="49">
        <f>データ!V6</f>
        <v>8790</v>
      </c>
      <c r="AM10" s="49"/>
      <c r="AN10" s="49"/>
      <c r="AO10" s="49"/>
      <c r="AP10" s="49"/>
      <c r="AQ10" s="49"/>
      <c r="AR10" s="49"/>
      <c r="AS10" s="49"/>
      <c r="AT10" s="44">
        <f>データ!W6</f>
        <v>4.17</v>
      </c>
      <c r="AU10" s="44"/>
      <c r="AV10" s="44"/>
      <c r="AW10" s="44"/>
      <c r="AX10" s="44"/>
      <c r="AY10" s="44"/>
      <c r="AZ10" s="44"/>
      <c r="BA10" s="44"/>
      <c r="BB10" s="44">
        <f>データ!X6</f>
        <v>2107.91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1" t="s">
        <v>27</v>
      </c>
      <c r="D34" s="71"/>
      <c r="E34" s="71"/>
      <c r="F34" s="71"/>
      <c r="G34" s="71"/>
      <c r="H34" s="71"/>
      <c r="I34" s="71"/>
      <c r="J34" s="71"/>
      <c r="K34" s="71"/>
      <c r="L34" s="71"/>
      <c r="M34" s="71"/>
      <c r="N34" s="71"/>
      <c r="O34" s="71"/>
      <c r="P34" s="71"/>
      <c r="Q34" s="19"/>
      <c r="R34" s="71" t="s">
        <v>28</v>
      </c>
      <c r="S34" s="71"/>
      <c r="T34" s="71"/>
      <c r="U34" s="71"/>
      <c r="V34" s="71"/>
      <c r="W34" s="71"/>
      <c r="X34" s="71"/>
      <c r="Y34" s="71"/>
      <c r="Z34" s="71"/>
      <c r="AA34" s="71"/>
      <c r="AB34" s="71"/>
      <c r="AC34" s="71"/>
      <c r="AD34" s="71"/>
      <c r="AE34" s="71"/>
      <c r="AF34" s="19"/>
      <c r="AG34" s="71" t="s">
        <v>29</v>
      </c>
      <c r="AH34" s="71"/>
      <c r="AI34" s="71"/>
      <c r="AJ34" s="71"/>
      <c r="AK34" s="71"/>
      <c r="AL34" s="71"/>
      <c r="AM34" s="71"/>
      <c r="AN34" s="71"/>
      <c r="AO34" s="71"/>
      <c r="AP34" s="71"/>
      <c r="AQ34" s="71"/>
      <c r="AR34" s="71"/>
      <c r="AS34" s="71"/>
      <c r="AT34" s="71"/>
      <c r="AU34" s="19"/>
      <c r="AV34" s="71" t="s">
        <v>30</v>
      </c>
      <c r="AW34" s="71"/>
      <c r="AX34" s="71"/>
      <c r="AY34" s="71"/>
      <c r="AZ34" s="71"/>
      <c r="BA34" s="71"/>
      <c r="BB34" s="71"/>
      <c r="BC34" s="71"/>
      <c r="BD34" s="71"/>
      <c r="BE34" s="71"/>
      <c r="BF34" s="71"/>
      <c r="BG34" s="71"/>
      <c r="BH34" s="71"/>
      <c r="BI34" s="71"/>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1"/>
      <c r="D35" s="71"/>
      <c r="E35" s="71"/>
      <c r="F35" s="71"/>
      <c r="G35" s="71"/>
      <c r="H35" s="71"/>
      <c r="I35" s="71"/>
      <c r="J35" s="71"/>
      <c r="K35" s="71"/>
      <c r="L35" s="71"/>
      <c r="M35" s="71"/>
      <c r="N35" s="71"/>
      <c r="O35" s="71"/>
      <c r="P35" s="71"/>
      <c r="Q35" s="19"/>
      <c r="R35" s="71"/>
      <c r="S35" s="71"/>
      <c r="T35" s="71"/>
      <c r="U35" s="71"/>
      <c r="V35" s="71"/>
      <c r="W35" s="71"/>
      <c r="X35" s="71"/>
      <c r="Y35" s="71"/>
      <c r="Z35" s="71"/>
      <c r="AA35" s="71"/>
      <c r="AB35" s="71"/>
      <c r="AC35" s="71"/>
      <c r="AD35" s="71"/>
      <c r="AE35" s="71"/>
      <c r="AF35" s="19"/>
      <c r="AG35" s="71"/>
      <c r="AH35" s="71"/>
      <c r="AI35" s="71"/>
      <c r="AJ35" s="71"/>
      <c r="AK35" s="71"/>
      <c r="AL35" s="71"/>
      <c r="AM35" s="71"/>
      <c r="AN35" s="71"/>
      <c r="AO35" s="71"/>
      <c r="AP35" s="71"/>
      <c r="AQ35" s="71"/>
      <c r="AR35" s="71"/>
      <c r="AS35" s="71"/>
      <c r="AT35" s="71"/>
      <c r="AU35" s="19"/>
      <c r="AV35" s="71"/>
      <c r="AW35" s="71"/>
      <c r="AX35" s="71"/>
      <c r="AY35" s="71"/>
      <c r="AZ35" s="71"/>
      <c r="BA35" s="71"/>
      <c r="BB35" s="71"/>
      <c r="BC35" s="71"/>
      <c r="BD35" s="71"/>
      <c r="BE35" s="71"/>
      <c r="BF35" s="71"/>
      <c r="BG35" s="71"/>
      <c r="BH35" s="71"/>
      <c r="BI35" s="71"/>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1" t="s">
        <v>32</v>
      </c>
      <c r="D56" s="71"/>
      <c r="E56" s="71"/>
      <c r="F56" s="71"/>
      <c r="G56" s="71"/>
      <c r="H56" s="71"/>
      <c r="I56" s="71"/>
      <c r="J56" s="71"/>
      <c r="K56" s="71"/>
      <c r="L56" s="71"/>
      <c r="M56" s="71"/>
      <c r="N56" s="71"/>
      <c r="O56" s="71"/>
      <c r="P56" s="71"/>
      <c r="Q56" s="19"/>
      <c r="R56" s="71" t="s">
        <v>33</v>
      </c>
      <c r="S56" s="71"/>
      <c r="T56" s="71"/>
      <c r="U56" s="71"/>
      <c r="V56" s="71"/>
      <c r="W56" s="71"/>
      <c r="X56" s="71"/>
      <c r="Y56" s="71"/>
      <c r="Z56" s="71"/>
      <c r="AA56" s="71"/>
      <c r="AB56" s="71"/>
      <c r="AC56" s="71"/>
      <c r="AD56" s="71"/>
      <c r="AE56" s="71"/>
      <c r="AF56" s="19"/>
      <c r="AG56" s="71" t="s">
        <v>34</v>
      </c>
      <c r="AH56" s="71"/>
      <c r="AI56" s="71"/>
      <c r="AJ56" s="71"/>
      <c r="AK56" s="71"/>
      <c r="AL56" s="71"/>
      <c r="AM56" s="71"/>
      <c r="AN56" s="71"/>
      <c r="AO56" s="71"/>
      <c r="AP56" s="71"/>
      <c r="AQ56" s="71"/>
      <c r="AR56" s="71"/>
      <c r="AS56" s="71"/>
      <c r="AT56" s="71"/>
      <c r="AU56" s="19"/>
      <c r="AV56" s="71" t="s">
        <v>35</v>
      </c>
      <c r="AW56" s="71"/>
      <c r="AX56" s="71"/>
      <c r="AY56" s="71"/>
      <c r="AZ56" s="71"/>
      <c r="BA56" s="71"/>
      <c r="BB56" s="71"/>
      <c r="BC56" s="71"/>
      <c r="BD56" s="71"/>
      <c r="BE56" s="71"/>
      <c r="BF56" s="71"/>
      <c r="BG56" s="71"/>
      <c r="BH56" s="71"/>
      <c r="BI56" s="71"/>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1"/>
      <c r="D57" s="71"/>
      <c r="E57" s="71"/>
      <c r="F57" s="71"/>
      <c r="G57" s="71"/>
      <c r="H57" s="71"/>
      <c r="I57" s="71"/>
      <c r="J57" s="71"/>
      <c r="K57" s="71"/>
      <c r="L57" s="71"/>
      <c r="M57" s="71"/>
      <c r="N57" s="71"/>
      <c r="O57" s="71"/>
      <c r="P57" s="71"/>
      <c r="Q57" s="19"/>
      <c r="R57" s="71"/>
      <c r="S57" s="71"/>
      <c r="T57" s="71"/>
      <c r="U57" s="71"/>
      <c r="V57" s="71"/>
      <c r="W57" s="71"/>
      <c r="X57" s="71"/>
      <c r="Y57" s="71"/>
      <c r="Z57" s="71"/>
      <c r="AA57" s="71"/>
      <c r="AB57" s="71"/>
      <c r="AC57" s="71"/>
      <c r="AD57" s="71"/>
      <c r="AE57" s="71"/>
      <c r="AF57" s="19"/>
      <c r="AG57" s="71"/>
      <c r="AH57" s="71"/>
      <c r="AI57" s="71"/>
      <c r="AJ57" s="71"/>
      <c r="AK57" s="71"/>
      <c r="AL57" s="71"/>
      <c r="AM57" s="71"/>
      <c r="AN57" s="71"/>
      <c r="AO57" s="71"/>
      <c r="AP57" s="71"/>
      <c r="AQ57" s="71"/>
      <c r="AR57" s="71"/>
      <c r="AS57" s="71"/>
      <c r="AT57" s="71"/>
      <c r="AU57" s="19"/>
      <c r="AV57" s="71"/>
      <c r="AW57" s="71"/>
      <c r="AX57" s="71"/>
      <c r="AY57" s="71"/>
      <c r="AZ57" s="71"/>
      <c r="BA57" s="71"/>
      <c r="BB57" s="71"/>
      <c r="BC57" s="71"/>
      <c r="BD57" s="71"/>
      <c r="BE57" s="71"/>
      <c r="BF57" s="71"/>
      <c r="BG57" s="71"/>
      <c r="BH57" s="71"/>
      <c r="BI57" s="71"/>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2" t="s">
        <v>125</v>
      </c>
      <c r="BM66" s="73"/>
      <c r="BN66" s="73"/>
      <c r="BO66" s="73"/>
      <c r="BP66" s="73"/>
      <c r="BQ66" s="73"/>
      <c r="BR66" s="73"/>
      <c r="BS66" s="73"/>
      <c r="BT66" s="73"/>
      <c r="BU66" s="73"/>
      <c r="BV66" s="73"/>
      <c r="BW66" s="73"/>
      <c r="BX66" s="73"/>
      <c r="BY66" s="73"/>
      <c r="BZ66" s="7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6"/>
      <c r="C79" s="71" t="s">
        <v>38</v>
      </c>
      <c r="D79" s="71"/>
      <c r="E79" s="71"/>
      <c r="F79" s="71"/>
      <c r="G79" s="71"/>
      <c r="H79" s="71"/>
      <c r="I79" s="71"/>
      <c r="J79" s="71"/>
      <c r="K79" s="71"/>
      <c r="L79" s="71"/>
      <c r="M79" s="71"/>
      <c r="N79" s="71"/>
      <c r="O79" s="71"/>
      <c r="P79" s="71"/>
      <c r="Q79" s="71"/>
      <c r="R79" s="71"/>
      <c r="S79" s="71"/>
      <c r="T79" s="71"/>
      <c r="U79" s="19"/>
      <c r="V79" s="19"/>
      <c r="W79" s="71" t="s">
        <v>39</v>
      </c>
      <c r="X79" s="71"/>
      <c r="Y79" s="71"/>
      <c r="Z79" s="71"/>
      <c r="AA79" s="71"/>
      <c r="AB79" s="71"/>
      <c r="AC79" s="71"/>
      <c r="AD79" s="71"/>
      <c r="AE79" s="71"/>
      <c r="AF79" s="71"/>
      <c r="AG79" s="71"/>
      <c r="AH79" s="71"/>
      <c r="AI79" s="71"/>
      <c r="AJ79" s="71"/>
      <c r="AK79" s="71"/>
      <c r="AL79" s="71"/>
      <c r="AM79" s="71"/>
      <c r="AN79" s="71"/>
      <c r="AO79" s="19"/>
      <c r="AP79" s="19"/>
      <c r="AQ79" s="71" t="s">
        <v>40</v>
      </c>
      <c r="AR79" s="71"/>
      <c r="AS79" s="71"/>
      <c r="AT79" s="71"/>
      <c r="AU79" s="71"/>
      <c r="AV79" s="71"/>
      <c r="AW79" s="71"/>
      <c r="AX79" s="71"/>
      <c r="AY79" s="71"/>
      <c r="AZ79" s="71"/>
      <c r="BA79" s="71"/>
      <c r="BB79" s="71"/>
      <c r="BC79" s="71"/>
      <c r="BD79" s="71"/>
      <c r="BE79" s="71"/>
      <c r="BF79" s="71"/>
      <c r="BG79" s="71"/>
      <c r="BH79" s="71"/>
      <c r="BI79" s="17"/>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6"/>
      <c r="C80" s="71"/>
      <c r="D80" s="71"/>
      <c r="E80" s="71"/>
      <c r="F80" s="71"/>
      <c r="G80" s="71"/>
      <c r="H80" s="71"/>
      <c r="I80" s="71"/>
      <c r="J80" s="71"/>
      <c r="K80" s="71"/>
      <c r="L80" s="71"/>
      <c r="M80" s="71"/>
      <c r="N80" s="71"/>
      <c r="O80" s="71"/>
      <c r="P80" s="71"/>
      <c r="Q80" s="71"/>
      <c r="R80" s="71"/>
      <c r="S80" s="71"/>
      <c r="T80" s="71"/>
      <c r="U80" s="19"/>
      <c r="V80" s="19"/>
      <c r="W80" s="71"/>
      <c r="X80" s="71"/>
      <c r="Y80" s="71"/>
      <c r="Z80" s="71"/>
      <c r="AA80" s="71"/>
      <c r="AB80" s="71"/>
      <c r="AC80" s="71"/>
      <c r="AD80" s="71"/>
      <c r="AE80" s="71"/>
      <c r="AF80" s="71"/>
      <c r="AG80" s="71"/>
      <c r="AH80" s="71"/>
      <c r="AI80" s="71"/>
      <c r="AJ80" s="71"/>
      <c r="AK80" s="71"/>
      <c r="AL80" s="71"/>
      <c r="AM80" s="71"/>
      <c r="AN80" s="71"/>
      <c r="AO80" s="19"/>
      <c r="AP80" s="19"/>
      <c r="AQ80" s="71"/>
      <c r="AR80" s="71"/>
      <c r="AS80" s="71"/>
      <c r="AT80" s="71"/>
      <c r="AU80" s="71"/>
      <c r="AV80" s="71"/>
      <c r="AW80" s="71"/>
      <c r="AX80" s="71"/>
      <c r="AY80" s="71"/>
      <c r="AZ80" s="71"/>
      <c r="BA80" s="71"/>
      <c r="BB80" s="71"/>
      <c r="BC80" s="71"/>
      <c r="BD80" s="71"/>
      <c r="BE80" s="71"/>
      <c r="BF80" s="71"/>
      <c r="BG80" s="71"/>
      <c r="BH80" s="71"/>
      <c r="BI80" s="17"/>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5k32smw89NDGGqZikcfJiLEjwHoqanmlcXqBx+nDCcw5TeGgy86CJpDToKlB9Z4ThGBAu9rUligjHp0BUf8HaQ==" saltValue="kE3Kc6JEeO4F6k1+xXFx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69</v>
      </c>
      <c r="B4" s="29"/>
      <c r="C4" s="29"/>
      <c r="D4" s="29"/>
      <c r="E4" s="29"/>
      <c r="F4" s="29"/>
      <c r="G4" s="29"/>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32140</v>
      </c>
      <c r="D6" s="32">
        <f t="shared" si="3"/>
        <v>47</v>
      </c>
      <c r="E6" s="32">
        <f t="shared" si="3"/>
        <v>17</v>
      </c>
      <c r="F6" s="32">
        <f t="shared" si="3"/>
        <v>5</v>
      </c>
      <c r="G6" s="32">
        <f t="shared" si="3"/>
        <v>0</v>
      </c>
      <c r="H6" s="32" t="str">
        <f t="shared" si="3"/>
        <v>岩手県　八幡平市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33.67</v>
      </c>
      <c r="Q6" s="33">
        <f t="shared" si="3"/>
        <v>77.819999999999993</v>
      </c>
      <c r="R6" s="33">
        <f t="shared" si="3"/>
        <v>2650</v>
      </c>
      <c r="S6" s="33">
        <f t="shared" si="3"/>
        <v>26287</v>
      </c>
      <c r="T6" s="33">
        <f t="shared" si="3"/>
        <v>862.3</v>
      </c>
      <c r="U6" s="33">
        <f t="shared" si="3"/>
        <v>30.48</v>
      </c>
      <c r="V6" s="33">
        <f t="shared" si="3"/>
        <v>8790</v>
      </c>
      <c r="W6" s="33">
        <f t="shared" si="3"/>
        <v>4.17</v>
      </c>
      <c r="X6" s="33">
        <f t="shared" si="3"/>
        <v>2107.91</v>
      </c>
      <c r="Y6" s="34">
        <f>IF(Y7="",NA(),Y7)</f>
        <v>43.34</v>
      </c>
      <c r="Z6" s="34">
        <f t="shared" ref="Z6:AH6" si="4">IF(Z7="",NA(),Z7)</f>
        <v>43.24</v>
      </c>
      <c r="AA6" s="34">
        <f t="shared" si="4"/>
        <v>40.340000000000003</v>
      </c>
      <c r="AB6" s="34">
        <f t="shared" si="4"/>
        <v>38.24</v>
      </c>
      <c r="AC6" s="34">
        <f t="shared" si="4"/>
        <v>38.85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5584.57</v>
      </c>
      <c r="BG6" s="34">
        <f t="shared" ref="BG6:BO6" si="7">IF(BG7="",NA(),BG7)</f>
        <v>3329.35</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18.010000000000002</v>
      </c>
      <c r="BR6" s="34">
        <f t="shared" ref="BR6:BZ6" si="8">IF(BR7="",NA(),BR7)</f>
        <v>18.47</v>
      </c>
      <c r="BS6" s="34">
        <f t="shared" si="8"/>
        <v>18.05</v>
      </c>
      <c r="BT6" s="34">
        <f t="shared" si="8"/>
        <v>46.79</v>
      </c>
      <c r="BU6" s="34">
        <f t="shared" si="8"/>
        <v>36.72</v>
      </c>
      <c r="BV6" s="34">
        <f t="shared" si="8"/>
        <v>50.9</v>
      </c>
      <c r="BW6" s="34">
        <f t="shared" si="8"/>
        <v>50.82</v>
      </c>
      <c r="BX6" s="34">
        <f t="shared" si="8"/>
        <v>52.19</v>
      </c>
      <c r="BY6" s="34">
        <f t="shared" si="8"/>
        <v>55.32</v>
      </c>
      <c r="BZ6" s="34">
        <f t="shared" si="8"/>
        <v>59.8</v>
      </c>
      <c r="CA6" s="33" t="str">
        <f>IF(CA7="","",IF(CA7="-","【-】","【"&amp;SUBSTITUTE(TEXT(CA7,"#,##0.00"),"-","△")&amp;"】"))</f>
        <v>【60.64】</v>
      </c>
      <c r="CB6" s="34">
        <f>IF(CB7="",NA(),CB7)</f>
        <v>829.43</v>
      </c>
      <c r="CC6" s="34">
        <f t="shared" ref="CC6:CK6" si="9">IF(CC7="",NA(),CC7)</f>
        <v>852.9</v>
      </c>
      <c r="CD6" s="34">
        <f t="shared" si="9"/>
        <v>877.01</v>
      </c>
      <c r="CE6" s="34">
        <f t="shared" si="9"/>
        <v>340.36</v>
      </c>
      <c r="CF6" s="34">
        <f t="shared" si="9"/>
        <v>438.03</v>
      </c>
      <c r="CG6" s="34">
        <f t="shared" si="9"/>
        <v>293.27</v>
      </c>
      <c r="CH6" s="34">
        <f t="shared" si="9"/>
        <v>300.52</v>
      </c>
      <c r="CI6" s="34">
        <f t="shared" si="9"/>
        <v>296.14</v>
      </c>
      <c r="CJ6" s="34">
        <f t="shared" si="9"/>
        <v>283.17</v>
      </c>
      <c r="CK6" s="34">
        <f t="shared" si="9"/>
        <v>263.76</v>
      </c>
      <c r="CL6" s="33" t="str">
        <f>IF(CL7="","",IF(CL7="-","【-】","【"&amp;SUBSTITUTE(TEXT(CL7,"#,##0.00"),"-","△")&amp;"】"))</f>
        <v>【255.52】</v>
      </c>
      <c r="CM6" s="34">
        <f>IF(CM7="",NA(),CM7)</f>
        <v>37.700000000000003</v>
      </c>
      <c r="CN6" s="34">
        <f t="shared" ref="CN6:CV6" si="10">IF(CN7="",NA(),CN7)</f>
        <v>37.979999999999997</v>
      </c>
      <c r="CO6" s="34">
        <f t="shared" si="10"/>
        <v>38.83</v>
      </c>
      <c r="CP6" s="34">
        <f t="shared" si="10"/>
        <v>40.14</v>
      </c>
      <c r="CQ6" s="34">
        <f t="shared" si="10"/>
        <v>34.72</v>
      </c>
      <c r="CR6" s="34">
        <f t="shared" si="10"/>
        <v>53.78</v>
      </c>
      <c r="CS6" s="34">
        <f t="shared" si="10"/>
        <v>53.24</v>
      </c>
      <c r="CT6" s="34">
        <f t="shared" si="10"/>
        <v>52.31</v>
      </c>
      <c r="CU6" s="34">
        <f t="shared" si="10"/>
        <v>60.65</v>
      </c>
      <c r="CV6" s="34">
        <f t="shared" si="10"/>
        <v>51.75</v>
      </c>
      <c r="CW6" s="33" t="str">
        <f>IF(CW7="","",IF(CW7="-","【-】","【"&amp;SUBSTITUTE(TEXT(CW7,"#,##0.00"),"-","△")&amp;"】"))</f>
        <v>【52.49】</v>
      </c>
      <c r="CX6" s="34">
        <f>IF(CX7="",NA(),CX7)</f>
        <v>60.12</v>
      </c>
      <c r="CY6" s="34">
        <f t="shared" ref="CY6:DG6" si="11">IF(CY7="",NA(),CY7)</f>
        <v>61.36</v>
      </c>
      <c r="CZ6" s="34">
        <f t="shared" si="11"/>
        <v>66.44</v>
      </c>
      <c r="DA6" s="34">
        <f t="shared" si="11"/>
        <v>66.64</v>
      </c>
      <c r="DB6" s="34">
        <f t="shared" si="11"/>
        <v>69.42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32140</v>
      </c>
      <c r="D7" s="36">
        <v>47</v>
      </c>
      <c r="E7" s="36">
        <v>17</v>
      </c>
      <c r="F7" s="36">
        <v>5</v>
      </c>
      <c r="G7" s="36">
        <v>0</v>
      </c>
      <c r="H7" s="36" t="s">
        <v>110</v>
      </c>
      <c r="I7" s="36" t="s">
        <v>111</v>
      </c>
      <c r="J7" s="36" t="s">
        <v>112</v>
      </c>
      <c r="K7" s="36" t="s">
        <v>113</v>
      </c>
      <c r="L7" s="36" t="s">
        <v>114</v>
      </c>
      <c r="M7" s="36" t="s">
        <v>115</v>
      </c>
      <c r="N7" s="37" t="s">
        <v>116</v>
      </c>
      <c r="O7" s="37" t="s">
        <v>117</v>
      </c>
      <c r="P7" s="37">
        <v>33.67</v>
      </c>
      <c r="Q7" s="37">
        <v>77.819999999999993</v>
      </c>
      <c r="R7" s="37">
        <v>2650</v>
      </c>
      <c r="S7" s="37">
        <v>26287</v>
      </c>
      <c r="T7" s="37">
        <v>862.3</v>
      </c>
      <c r="U7" s="37">
        <v>30.48</v>
      </c>
      <c r="V7" s="37">
        <v>8790</v>
      </c>
      <c r="W7" s="37">
        <v>4.17</v>
      </c>
      <c r="X7" s="37">
        <v>2107.91</v>
      </c>
      <c r="Y7" s="37">
        <v>43.34</v>
      </c>
      <c r="Z7" s="37">
        <v>43.24</v>
      </c>
      <c r="AA7" s="37">
        <v>40.340000000000003</v>
      </c>
      <c r="AB7" s="37">
        <v>38.24</v>
      </c>
      <c r="AC7" s="37">
        <v>38.85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5584.57</v>
      </c>
      <c r="BG7" s="37">
        <v>3329.35</v>
      </c>
      <c r="BH7" s="37">
        <v>0</v>
      </c>
      <c r="BI7" s="37">
        <v>0</v>
      </c>
      <c r="BJ7" s="37">
        <v>0</v>
      </c>
      <c r="BK7" s="37">
        <v>1126.77</v>
      </c>
      <c r="BL7" s="37">
        <v>1044.8</v>
      </c>
      <c r="BM7" s="37">
        <v>1081.8</v>
      </c>
      <c r="BN7" s="37">
        <v>974.93</v>
      </c>
      <c r="BO7" s="37">
        <v>855.8</v>
      </c>
      <c r="BP7" s="37">
        <v>814.89</v>
      </c>
      <c r="BQ7" s="37">
        <v>18.010000000000002</v>
      </c>
      <c r="BR7" s="37">
        <v>18.47</v>
      </c>
      <c r="BS7" s="37">
        <v>18.05</v>
      </c>
      <c r="BT7" s="37">
        <v>46.79</v>
      </c>
      <c r="BU7" s="37">
        <v>36.72</v>
      </c>
      <c r="BV7" s="37">
        <v>50.9</v>
      </c>
      <c r="BW7" s="37">
        <v>50.82</v>
      </c>
      <c r="BX7" s="37">
        <v>52.19</v>
      </c>
      <c r="BY7" s="37">
        <v>55.32</v>
      </c>
      <c r="BZ7" s="37">
        <v>59.8</v>
      </c>
      <c r="CA7" s="37">
        <v>60.64</v>
      </c>
      <c r="CB7" s="37">
        <v>829.43</v>
      </c>
      <c r="CC7" s="37">
        <v>852.9</v>
      </c>
      <c r="CD7" s="37">
        <v>877.01</v>
      </c>
      <c r="CE7" s="37">
        <v>340.36</v>
      </c>
      <c r="CF7" s="37">
        <v>438.03</v>
      </c>
      <c r="CG7" s="37">
        <v>293.27</v>
      </c>
      <c r="CH7" s="37">
        <v>300.52</v>
      </c>
      <c r="CI7" s="37">
        <v>296.14</v>
      </c>
      <c r="CJ7" s="37">
        <v>283.17</v>
      </c>
      <c r="CK7" s="37">
        <v>263.76</v>
      </c>
      <c r="CL7" s="37">
        <v>255.52</v>
      </c>
      <c r="CM7" s="37">
        <v>37.700000000000003</v>
      </c>
      <c r="CN7" s="37">
        <v>37.979999999999997</v>
      </c>
      <c r="CO7" s="37">
        <v>38.83</v>
      </c>
      <c r="CP7" s="37">
        <v>40.14</v>
      </c>
      <c r="CQ7" s="37">
        <v>34.72</v>
      </c>
      <c r="CR7" s="37">
        <v>53.78</v>
      </c>
      <c r="CS7" s="37">
        <v>53.24</v>
      </c>
      <c r="CT7" s="37">
        <v>52.31</v>
      </c>
      <c r="CU7" s="37">
        <v>60.65</v>
      </c>
      <c r="CV7" s="37">
        <v>51.75</v>
      </c>
      <c r="CW7" s="37">
        <v>52.49</v>
      </c>
      <c r="CX7" s="37">
        <v>60.12</v>
      </c>
      <c r="CY7" s="37">
        <v>61.36</v>
      </c>
      <c r="CZ7" s="37">
        <v>66.44</v>
      </c>
      <c r="DA7" s="37">
        <v>66.64</v>
      </c>
      <c r="DB7" s="37">
        <v>69.42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2019-01-15T06:57:20Z</cp:lastPrinted>
  <dcterms:created xsi:type="dcterms:W3CDTF">2018-12-03T09:19:33Z</dcterms:created>
  <dcterms:modified xsi:type="dcterms:W3CDTF">2019-01-15T07:02:22Z</dcterms:modified>
  <cp:category/>
</cp:coreProperties>
</file>