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2015\八幡平市共有\20_上下水道課\02_経理係\13-2-4_経理_会計\経営比較分析表\経営比較分析表（28年度）\11 公表用（公表日H30.2.28）\"/>
    </mc:Choice>
  </mc:AlternateContent>
  <workbookProtection workbookPassword="B319" lockStructure="1"/>
  <bookViews>
    <workbookView xWindow="0" yWindow="0" windowWidth="20730" windowHeight="1176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<sst xmlns="http://schemas.openxmlformats.org/spreadsheetml/2006/main" count="232" uniqueCount="120">
  <si>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</si>
  <si>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</si>
  <si>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</si>
  <si>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</si>
  <si>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</si>
  <si>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</si>
  <si>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</si>
  <si>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</si>
  <si>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</si>
  <si>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</si>
  <si>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</si>
  <si>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</si>
  <si>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</si>
  <si>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</si>
  <si>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</si>
  <si>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</si>
  <si>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</si>
  <si>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</si>
  <si>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</si>
  <si>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</si>
  <si>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</si>
  <si>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</si>
  <si>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</si>
  <si>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</si>
  <si>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</si>
  <si>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</si>
  <si>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</si>
  <si>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</si>
  <si>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</si>
  <si>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</si>
  <si>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</si>
  <si>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</si>
  <si>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</si>
  <si>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</si>
  <si>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</si>
  <si>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</si>
  <si>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</si>
  <si>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</si>
  <si>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</si>
  <si>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</si>
  <si>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</si>
  <si>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</si>
  <si>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</si>
  <si>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</si>
  <si>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</si>
  <si>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</si>
  <si>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</si>
  <si>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</si>
  <si>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</si>
  <si>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</si>
  <si>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</si>
  <si>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</si>
  <si>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</si>
  <si>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</si>
  <si>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</si>
  <si>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</si>
  <si>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</si>
  <si>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</si>
  <si>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</si>
  <si>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</si>
  <si>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</si>
  <si>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</si>
  <si>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</si>
  <si>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</si>
  <si>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</si>
  <si>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</si>
  <si>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</si>
  <si>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</si>
  <si>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</si>
  <si>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</si>
  <si>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</si>
  <si>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</si>
  <si>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</si>
  <si>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</si>
  <si>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</si>
  <si>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</si>
  <si>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</si>
  <si>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</si>
  <si>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</si>
  <si>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</si>
  <si>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</si>
  <si>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</si>
  <si>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</si>
  <si>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</si>
  <si>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</si>
  <si>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</si>
  <si>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</si>
  <si>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</si>
  <si>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</si>
  <si>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</si>
  <si>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</si>
  <si>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</si>
  <si>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</si>
  <si>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</si>
  <si>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</si>
  <si>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</si>
  <si>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</si>
  <si>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</si>
  <si>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</si>
  <si>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</si>
  <si>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</si>
  <si>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</si>
  <si>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</si>
  <si>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</si>
  <si>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</si>
  <si>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八幡平市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</si>
  <si>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</si>
  <si>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</si>
  <si>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</si>
  <si>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</si>
  <si>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</si>
  <si>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</si>
  <si>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</si>
  <si>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</si>
  <si>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</si>
  <si>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</si>
  <si>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</si>
  <si>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経常収支比率は100％を超えているものの、給水原価が高く、料金回収率が100％を下回っていることから、一般会計からの繰入に頼った経営となっている。
また、料金収入に対する企業債残高が依然として多く、事業の経営を圧迫していることから、今後も企業債の借入れを極力抑え、企業債残高の圧縮に努める。
施設利用率は低い水準で推移しており、給水人口も減少を続けていることから、小規模施設の統廃合など施設設備の見直しを行う必要がある。　　　　　　　　　　　　　　　　また、有収率が減少傾向にあることから、適時漏水調査を実施し、配水量の効率性向上を図る。
</t>
    <rPh sb="0" eb="2">
      <t>ケイジョウ</t>
    </rPh>
    <rPh sb="2" eb="4">
      <t>シュウシ</t>
    </rPh>
    <rPh sb="4" eb="6">
      <t>ヒリツ</t>
    </rPh>
    <rPh sb="12" eb="13">
      <t>コ</t>
    </rPh>
    <rPh sb="21" eb="23">
      <t>キュウスイ</t>
    </rPh>
    <rPh sb="23" eb="25">
      <t>ゲンカ</t>
    </rPh>
    <rPh sb="26" eb="27">
      <t>タカ</t>
    </rPh>
    <rPh sb="29" eb="31">
      <t>リョウキン</t>
    </rPh>
    <rPh sb="31" eb="33">
      <t>カイシュウ</t>
    </rPh>
    <rPh sb="33" eb="34">
      <t>リツ</t>
    </rPh>
    <rPh sb="40" eb="42">
      <t>シタマワ</t>
    </rPh>
    <rPh sb="77" eb="79">
      <t>リョウキン</t>
    </rPh>
    <rPh sb="79" eb="81">
      <t>シュウニュウ</t>
    </rPh>
    <rPh sb="82" eb="83">
      <t>タイ</t>
    </rPh>
    <rPh sb="85" eb="88">
      <t>キギョウサイ</t>
    </rPh>
    <rPh sb="88" eb="90">
      <t>ザンダカ</t>
    </rPh>
    <rPh sb="91" eb="93">
      <t>イゼン</t>
    </rPh>
    <rPh sb="96" eb="97">
      <t>オオ</t>
    </rPh>
    <rPh sb="99" eb="101">
      <t>ジギョウ</t>
    </rPh>
    <rPh sb="102" eb="104">
      <t>ケイエイ</t>
    </rPh>
    <rPh sb="105" eb="107">
      <t>アッパク</t>
    </rPh>
    <rPh sb="116" eb="118">
      <t>コンゴ</t>
    </rPh>
    <rPh sb="119" eb="122">
      <t>キギョウサイ</t>
    </rPh>
    <rPh sb="123" eb="125">
      <t>カリイレ</t>
    </rPh>
    <rPh sb="127" eb="129">
      <t>キョクリョク</t>
    </rPh>
    <rPh sb="129" eb="130">
      <t>オサ</t>
    </rPh>
    <rPh sb="132" eb="135">
      <t>キギョウサイ</t>
    </rPh>
    <rPh sb="135" eb="137">
      <t>ザンダカ</t>
    </rPh>
    <rPh sb="138" eb="140">
      <t>アッシュク</t>
    </rPh>
    <rPh sb="141" eb="142">
      <t>ツト</t>
    </rPh>
    <rPh sb="182" eb="185">
      <t>ショウキボ</t>
    </rPh>
    <rPh sb="185" eb="187">
      <t>シセツ</t>
    </rPh>
    <rPh sb="188" eb="191">
      <t>トウハイゴウ</t>
    </rPh>
    <rPh sb="193" eb="195">
      <t>シセツ</t>
    </rPh>
    <rPh sb="195" eb="197">
      <t>セツビ</t>
    </rPh>
    <rPh sb="198" eb="200">
      <t>ミナオ</t>
    </rPh>
    <rPh sb="202" eb="203">
      <t>オコナ</t>
    </rPh>
    <rPh sb="229" eb="232">
      <t>ユウシュウリツ</t>
    </rPh>
    <rPh sb="233" eb="235">
      <t>ゲンショウ</t>
    </rPh>
    <rPh sb="235" eb="237">
      <t>ケイコウ</t>
    </rPh>
    <rPh sb="245" eb="247">
      <t>テキジ</t>
    </rPh>
    <rPh sb="247" eb="249">
      <t>ロウスイ</t>
    </rPh>
    <rPh sb="249" eb="251">
      <t>チョウサ</t>
    </rPh>
    <rPh sb="252" eb="254">
      <t>ジッシ</t>
    </rPh>
    <rPh sb="256" eb="258">
      <t>ハイスイ</t>
    </rPh>
    <rPh sb="258" eb="259">
      <t>リョウ</t>
    </rPh>
    <rPh sb="260" eb="263">
      <t>コウリツセイ</t>
    </rPh>
    <rPh sb="263" eb="265">
      <t>コウジョウ</t>
    </rPh>
    <rPh sb="266" eb="267">
      <t>ハカ</t>
    </rPh>
    <phoneticPr fontId="4"/>
  </si>
  <si>
    <t>旧町村単位では施設整備の時期に開きがあり、このことが結果的に管路経年化率の良好な数値となっている。しかしながら、管路の老朽化が特に進んでいる地区も存在しているものの、管路更新率は低い状況にある。
平成29年度から平成37年度まで老朽管更新事業を計画していることから、今後は計画に基づき管路の更新を進める。　　　　　　　　　　　　　　　　　　また、施設設備のうち老朽化が進み部品供給が停止した設備機器についても、計画的な更新及び改良を行う。</t>
    <rPh sb="0" eb="1">
      <t>キュウ</t>
    </rPh>
    <rPh sb="1" eb="3">
      <t>チョウソン</t>
    </rPh>
    <rPh sb="3" eb="5">
      <t>タンイ</t>
    </rPh>
    <rPh sb="7" eb="9">
      <t>シセツ</t>
    </rPh>
    <rPh sb="9" eb="11">
      <t>セイビ</t>
    </rPh>
    <rPh sb="12" eb="14">
      <t>ジキ</t>
    </rPh>
    <rPh sb="15" eb="16">
      <t>ヒラ</t>
    </rPh>
    <rPh sb="26" eb="29">
      <t>ケッカテキ</t>
    </rPh>
    <rPh sb="56" eb="58">
      <t>カンロ</t>
    </rPh>
    <rPh sb="59" eb="62">
      <t>ロウキュウカ</t>
    </rPh>
    <rPh sb="63" eb="64">
      <t>トク</t>
    </rPh>
    <rPh sb="65" eb="66">
      <t>スス</t>
    </rPh>
    <rPh sb="70" eb="72">
      <t>チク</t>
    </rPh>
    <rPh sb="73" eb="75">
      <t>ソンザイ</t>
    </rPh>
    <rPh sb="83" eb="85">
      <t>カンロ</t>
    </rPh>
    <rPh sb="85" eb="87">
      <t>コウシン</t>
    </rPh>
    <rPh sb="87" eb="88">
      <t>リツ</t>
    </rPh>
    <rPh sb="89" eb="90">
      <t>ヒク</t>
    </rPh>
    <rPh sb="91" eb="93">
      <t>ジョウキョウ</t>
    </rPh>
    <rPh sb="116" eb="117">
      <t>カン</t>
    </rPh>
    <rPh sb="139" eb="140">
      <t>モト</t>
    </rPh>
    <rPh sb="205" eb="208">
      <t>ケイカクテキ</t>
    </rPh>
    <phoneticPr fontId="4"/>
  </si>
  <si>
    <t>経営の健全化及び効率化を図るためには、費用の縮減が必要である。
施設利用率の改善を図るため、今後は施設のダウンサイジングを検討し、効率的な事業運営を目指す。平成28年度には新小屋の沢配水池を建設した。今後は配水連絡管の布設と併せて、老朽化した小規模施設の統合を進める。
また、アセットマネジメントの実施により適正な更新投資を把握することで、適切な老朽化施設の更新や、安定供給の実現につなげる。
さらに、平成28年度に策定した経営戦略（投資及び財政計画）の検証や見直しを繰り返すなかで、状況に応じ料金改定について検討する。</t>
    <rPh sb="109" eb="111">
      <t>フセツ</t>
    </rPh>
    <rPh sb="112" eb="113">
      <t>アワ</t>
    </rPh>
    <rPh sb="130" eb="13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</si>
</sst>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2" fillId="0" borderId="0" xfId="1" applyFont="1" applyBorder="1" applyAlignment="1">
      <alignment horizontal="left" vertical="center"/>
    </xf>
    <xf numFmtId="0" fontId="22" fillId="0" borderId="10" xfId="1" applyFont="1" applyBorder="1" applyAlignment="1">
      <alignment horizontal="left" vertical="center"/>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0.16</c:v>
                </c:pt>
                <c:pt idx="2">
                  <c:v>0.17</c:v>
                </c:pt>
                <c:pt idx="3">
                  <c:v>0.09</c:v>
                </c:pt>
                <c:pt idx="4" formatCode="#,##0.00;&quot;△&quot;#,##0.00">
                  <c:v>0</c:v>
                </c:pt>
              </c:numCache>
            </c:numRef>
          </c:val>
          <c:extLst>
            <c:ext xmlns:c16="http://schemas.microsoft.com/office/drawing/2014/chart" uri="{C3380CC4-5D6E-409C-BE32-E72D297353CC}">
              <c16:uniqueId val="{00000000-7478-43B6-9249-D44BDD106802}"/>
            </c:ext>
          </c:extLst>
        </c:ser>
        <c:dLbls>
          <c:showLegendKey val="0"/>
          <c:showVal val="0"/>
          <c:showCatName val="0"/>
          <c:showSerName val="0"/>
          <c:showPercent val="0"/>
          <c:showBubbleSize val="0"/>
        </c:dLbls>
        <c:gapWidth val="150"/>
        <c:axId val="104907136"/>
        <c:axId val="1049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7478-43B6-9249-D44BDD106802}"/>
            </c:ext>
          </c:extLst>
        </c:ser>
        <c:dLbls>
          <c:showLegendKey val="0"/>
          <c:showVal val="0"/>
          <c:showCatName val="0"/>
          <c:showSerName val="0"/>
          <c:showPercent val="0"/>
          <c:showBubbleSize val="0"/>
        </c:dLbls>
        <c:marker val="1"/>
        <c:smooth val="0"/>
        <c:axId val="104907136"/>
        <c:axId val="104909056"/>
      </c:lineChart>
      <c:dateAx>
        <c:axId val="104907136"/>
        <c:scaling>
          <c:orientation val="minMax"/>
        </c:scaling>
        <c:delete val="1"/>
        <c:axPos val="b"/>
        <c:numFmt formatCode="ge" sourceLinked="1"/>
        <c:majorTickMark val="none"/>
        <c:minorTickMark val="none"/>
        <c:tickLblPos val="none"/>
        <c:crossAx val="104909056"/>
        <c:crosses val="autoZero"/>
        <c:auto val="1"/>
        <c:lblOffset val="100"/>
        <c:baseTimeUnit val="years"/>
      </c:dateAx>
      <c:valAx>
        <c:axId val="1049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44.85</c:v>
                </c:pt>
                <c:pt idx="1">
                  <c:v>45.04</c:v>
                </c:pt>
                <c:pt idx="2">
                  <c:v>42.55</c:v>
                </c:pt>
                <c:pt idx="3">
                  <c:v>43.27</c:v>
                </c:pt>
                <c:pt idx="4">
                  <c:v>43.21</c:v>
                </c:pt>
              </c:numCache>
            </c:numRef>
          </c:val>
          <c:extLst>
            <c:ext xmlns:c16="http://schemas.microsoft.com/office/drawing/2014/chart" uri="{C3380CC4-5D6E-409C-BE32-E72D297353CC}">
              <c16:uniqueId val="{00000000-432B-441F-8362-FB5599CFDF25}"/>
            </c:ext>
          </c:extLst>
        </c:ser>
        <c:dLbls>
          <c:showLegendKey val="0"/>
          <c:showVal val="0"/>
          <c:showCatName val="0"/>
          <c:showSerName val="0"/>
          <c:showPercent val="0"/>
          <c:showBubbleSize val="0"/>
        </c:dLbls>
        <c:gapWidth val="150"/>
        <c:axId val="122630144"/>
        <c:axId val="1226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432B-441F-8362-FB5599CFDF25}"/>
            </c:ext>
          </c:extLst>
        </c:ser>
        <c:dLbls>
          <c:showLegendKey val="0"/>
          <c:showVal val="0"/>
          <c:showCatName val="0"/>
          <c:showSerName val="0"/>
          <c:showPercent val="0"/>
          <c:showBubbleSize val="0"/>
        </c:dLbls>
        <c:marker val="1"/>
        <c:smooth val="0"/>
        <c:axId val="122630144"/>
        <c:axId val="122632064"/>
      </c:lineChart>
      <c:dateAx>
        <c:axId val="122630144"/>
        <c:scaling>
          <c:orientation val="minMax"/>
        </c:scaling>
        <c:delete val="1"/>
        <c:axPos val="b"/>
        <c:numFmt formatCode="ge" sourceLinked="1"/>
        <c:majorTickMark val="none"/>
        <c:minorTickMark val="none"/>
        <c:tickLblPos val="none"/>
        <c:crossAx val="122632064"/>
        <c:crosses val="autoZero"/>
        <c:auto val="1"/>
        <c:lblOffset val="100"/>
        <c:baseTimeUnit val="years"/>
      </c:dateAx>
      <c:valAx>
        <c:axId val="1226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81.739999999999995</c:v>
                </c:pt>
                <c:pt idx="1">
                  <c:v>79.38</c:v>
                </c:pt>
                <c:pt idx="2">
                  <c:v>82.88</c:v>
                </c:pt>
                <c:pt idx="3">
                  <c:v>81.08</c:v>
                </c:pt>
                <c:pt idx="4">
                  <c:v>80.69</c:v>
                </c:pt>
              </c:numCache>
            </c:numRef>
          </c:val>
          <c:extLst>
            <c:ext xmlns:c16="http://schemas.microsoft.com/office/drawing/2014/chart" uri="{C3380CC4-5D6E-409C-BE32-E72D297353CC}">
              <c16:uniqueId val="{00000000-1A9E-4753-B945-C83EDFE42EB7}"/>
            </c:ext>
          </c:extLst>
        </c:ser>
        <c:dLbls>
          <c:showLegendKey val="0"/>
          <c:showVal val="0"/>
          <c:showCatName val="0"/>
          <c:showSerName val="0"/>
          <c:showPercent val="0"/>
          <c:showBubbleSize val="0"/>
        </c:dLbls>
        <c:gapWidth val="150"/>
        <c:axId val="122659200"/>
        <c:axId val="1226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1A9E-4753-B945-C83EDFE42EB7}"/>
            </c:ext>
          </c:extLst>
        </c:ser>
        <c:dLbls>
          <c:showLegendKey val="0"/>
          <c:showVal val="0"/>
          <c:showCatName val="0"/>
          <c:showSerName val="0"/>
          <c:showPercent val="0"/>
          <c:showBubbleSize val="0"/>
        </c:dLbls>
        <c:marker val="1"/>
        <c:smooth val="0"/>
        <c:axId val="122659200"/>
        <c:axId val="122661120"/>
      </c:lineChart>
      <c:dateAx>
        <c:axId val="122659200"/>
        <c:scaling>
          <c:orientation val="minMax"/>
        </c:scaling>
        <c:delete val="1"/>
        <c:axPos val="b"/>
        <c:numFmt formatCode="ge" sourceLinked="1"/>
        <c:majorTickMark val="none"/>
        <c:minorTickMark val="none"/>
        <c:tickLblPos val="none"/>
        <c:crossAx val="122661120"/>
        <c:crosses val="autoZero"/>
        <c:auto val="1"/>
        <c:lblOffset val="100"/>
        <c:baseTimeUnit val="years"/>
      </c:dateAx>
      <c:valAx>
        <c:axId val="1226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112.78</c:v>
                </c:pt>
                <c:pt idx="1">
                  <c:v>107.23</c:v>
                </c:pt>
                <c:pt idx="2">
                  <c:v>121.15</c:v>
                </c:pt>
                <c:pt idx="3">
                  <c:v>111.19</c:v>
                </c:pt>
                <c:pt idx="4">
                  <c:v>108.11</c:v>
                </c:pt>
              </c:numCache>
            </c:numRef>
          </c:val>
          <c:extLst>
            <c:ext xmlns:c16="http://schemas.microsoft.com/office/drawing/2014/chart" uri="{C3380CC4-5D6E-409C-BE32-E72D297353CC}">
              <c16:uniqueId val="{00000000-AD66-41E2-9FC8-BB61D22BE9EA}"/>
            </c:ext>
          </c:extLst>
        </c:ser>
        <c:dLbls>
          <c:showLegendKey val="0"/>
          <c:showVal val="0"/>
          <c:showCatName val="0"/>
          <c:showSerName val="0"/>
          <c:showPercent val="0"/>
          <c:showBubbleSize val="0"/>
        </c:dLbls>
        <c:gapWidth val="150"/>
        <c:axId val="104940288"/>
        <c:axId val="1049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AD66-41E2-9FC8-BB61D22BE9EA}"/>
            </c:ext>
          </c:extLst>
        </c:ser>
        <c:dLbls>
          <c:showLegendKey val="0"/>
          <c:showVal val="0"/>
          <c:showCatName val="0"/>
          <c:showSerName val="0"/>
          <c:showPercent val="0"/>
          <c:showBubbleSize val="0"/>
        </c:dLbls>
        <c:marker val="1"/>
        <c:smooth val="0"/>
        <c:axId val="104940288"/>
        <c:axId val="104942208"/>
      </c:lineChart>
      <c:dateAx>
        <c:axId val="104940288"/>
        <c:scaling>
          <c:orientation val="minMax"/>
        </c:scaling>
        <c:delete val="1"/>
        <c:axPos val="b"/>
        <c:numFmt formatCode="ge" sourceLinked="1"/>
        <c:majorTickMark val="none"/>
        <c:minorTickMark val="none"/>
        <c:tickLblPos val="none"/>
        <c:crossAx val="104942208"/>
        <c:crosses val="autoZero"/>
        <c:auto val="1"/>
        <c:lblOffset val="100"/>
        <c:baseTimeUnit val="years"/>
      </c:dateAx>
      <c:valAx>
        <c:axId val="104942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9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48.2</c:v>
                </c:pt>
                <c:pt idx="1">
                  <c:v>49</c:v>
                </c:pt>
                <c:pt idx="2">
                  <c:v>52.36</c:v>
                </c:pt>
                <c:pt idx="3">
                  <c:v>54.02</c:v>
                </c:pt>
                <c:pt idx="4">
                  <c:v>52.9</c:v>
                </c:pt>
              </c:numCache>
            </c:numRef>
          </c:val>
          <c:extLst>
            <c:ext xmlns:c16="http://schemas.microsoft.com/office/drawing/2014/chart" uri="{C3380CC4-5D6E-409C-BE32-E72D297353CC}">
              <c16:uniqueId val="{00000000-82E9-40FD-BA9B-6B97A2C30B50}"/>
            </c:ext>
          </c:extLst>
        </c:ser>
        <c:dLbls>
          <c:showLegendKey val="0"/>
          <c:showVal val="0"/>
          <c:showCatName val="0"/>
          <c:showSerName val="0"/>
          <c:showPercent val="0"/>
          <c:showBubbleSize val="0"/>
        </c:dLbls>
        <c:gapWidth val="150"/>
        <c:axId val="104969344"/>
        <c:axId val="1049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82E9-40FD-BA9B-6B97A2C30B50}"/>
            </c:ext>
          </c:extLst>
        </c:ser>
        <c:dLbls>
          <c:showLegendKey val="0"/>
          <c:showVal val="0"/>
          <c:showCatName val="0"/>
          <c:showSerName val="0"/>
          <c:showPercent val="0"/>
          <c:showBubbleSize val="0"/>
        </c:dLbls>
        <c:marker val="1"/>
        <c:smooth val="0"/>
        <c:axId val="104969344"/>
        <c:axId val="104971264"/>
      </c:lineChart>
      <c:dateAx>
        <c:axId val="104969344"/>
        <c:scaling>
          <c:orientation val="minMax"/>
        </c:scaling>
        <c:delete val="1"/>
        <c:axPos val="b"/>
        <c:numFmt formatCode="ge" sourceLinked="1"/>
        <c:majorTickMark val="none"/>
        <c:minorTickMark val="none"/>
        <c:tickLblPos val="none"/>
        <c:crossAx val="104971264"/>
        <c:crosses val="autoZero"/>
        <c:auto val="1"/>
        <c:lblOffset val="100"/>
        <c:baseTimeUnit val="years"/>
      </c:dateAx>
      <c:valAx>
        <c:axId val="1049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3.17</c:v>
                </c:pt>
                <c:pt idx="1">
                  <c:v>5.25</c:v>
                </c:pt>
                <c:pt idx="2">
                  <c:v>5.71</c:v>
                </c:pt>
                <c:pt idx="3">
                  <c:v>5.73</c:v>
                </c:pt>
                <c:pt idx="4">
                  <c:v>6.36</c:v>
                </c:pt>
              </c:numCache>
            </c:numRef>
          </c:val>
          <c:extLst>
            <c:ext xmlns:c16="http://schemas.microsoft.com/office/drawing/2014/chart" uri="{C3380CC4-5D6E-409C-BE32-E72D297353CC}">
              <c16:uniqueId val="{00000000-B853-472A-A2E6-A774E3B9A94C}"/>
            </c:ext>
          </c:extLst>
        </c:ser>
        <c:dLbls>
          <c:showLegendKey val="0"/>
          <c:showVal val="0"/>
          <c:showCatName val="0"/>
          <c:showSerName val="0"/>
          <c:showPercent val="0"/>
          <c:showBubbleSize val="0"/>
        </c:dLbls>
        <c:gapWidth val="150"/>
        <c:axId val="122324480"/>
        <c:axId val="1223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B853-472A-A2E6-A774E3B9A94C}"/>
            </c:ext>
          </c:extLst>
        </c:ser>
        <c:dLbls>
          <c:showLegendKey val="0"/>
          <c:showVal val="0"/>
          <c:showCatName val="0"/>
          <c:showSerName val="0"/>
          <c:showPercent val="0"/>
          <c:showBubbleSize val="0"/>
        </c:dLbls>
        <c:marker val="1"/>
        <c:smooth val="0"/>
        <c:axId val="122324480"/>
        <c:axId val="122326400"/>
      </c:lineChart>
      <c:dateAx>
        <c:axId val="122324480"/>
        <c:scaling>
          <c:orientation val="minMax"/>
        </c:scaling>
        <c:delete val="1"/>
        <c:axPos val="b"/>
        <c:numFmt formatCode="ge" sourceLinked="1"/>
        <c:majorTickMark val="none"/>
        <c:minorTickMark val="none"/>
        <c:tickLblPos val="none"/>
        <c:crossAx val="122326400"/>
        <c:crosses val="autoZero"/>
        <c:auto val="1"/>
        <c:lblOffset val="100"/>
        <c:baseTimeUnit val="years"/>
      </c:dateAx>
      <c:valAx>
        <c:axId val="1223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D2-4075-8406-40D22028B0AA}"/>
            </c:ext>
          </c:extLst>
        </c:ser>
        <c:dLbls>
          <c:showLegendKey val="0"/>
          <c:showVal val="0"/>
          <c:showCatName val="0"/>
          <c:showSerName val="0"/>
          <c:showPercent val="0"/>
          <c:showBubbleSize val="0"/>
        </c:dLbls>
        <c:gapWidth val="150"/>
        <c:axId val="122368000"/>
        <c:axId val="1223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87D2-4075-8406-40D22028B0AA}"/>
            </c:ext>
          </c:extLst>
        </c:ser>
        <c:dLbls>
          <c:showLegendKey val="0"/>
          <c:showVal val="0"/>
          <c:showCatName val="0"/>
          <c:showSerName val="0"/>
          <c:showPercent val="0"/>
          <c:showBubbleSize val="0"/>
        </c:dLbls>
        <c:marker val="1"/>
        <c:smooth val="0"/>
        <c:axId val="122368000"/>
        <c:axId val="122369920"/>
      </c:lineChart>
      <c:dateAx>
        <c:axId val="122368000"/>
        <c:scaling>
          <c:orientation val="minMax"/>
        </c:scaling>
        <c:delete val="1"/>
        <c:axPos val="b"/>
        <c:numFmt formatCode="ge" sourceLinked="1"/>
        <c:majorTickMark val="none"/>
        <c:minorTickMark val="none"/>
        <c:tickLblPos val="none"/>
        <c:crossAx val="122369920"/>
        <c:crosses val="autoZero"/>
        <c:auto val="1"/>
        <c:lblOffset val="100"/>
        <c:baseTimeUnit val="years"/>
      </c:dateAx>
      <c:valAx>
        <c:axId val="12236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3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2376.1</c:v>
                </c:pt>
                <c:pt idx="1">
                  <c:v>3904.15</c:v>
                </c:pt>
                <c:pt idx="2">
                  <c:v>503.76</c:v>
                </c:pt>
                <c:pt idx="3">
                  <c:v>369.29</c:v>
                </c:pt>
                <c:pt idx="4">
                  <c:v>449.48</c:v>
                </c:pt>
              </c:numCache>
            </c:numRef>
          </c:val>
          <c:extLst>
            <c:ext xmlns:c16="http://schemas.microsoft.com/office/drawing/2014/chart" uri="{C3380CC4-5D6E-409C-BE32-E72D297353CC}">
              <c16:uniqueId val="{00000000-1B9F-432D-88CB-F760354C235A}"/>
            </c:ext>
          </c:extLst>
        </c:ser>
        <c:dLbls>
          <c:showLegendKey val="0"/>
          <c:showVal val="0"/>
          <c:showCatName val="0"/>
          <c:showSerName val="0"/>
          <c:showPercent val="0"/>
          <c:showBubbleSize val="0"/>
        </c:dLbls>
        <c:gapWidth val="150"/>
        <c:axId val="122417920"/>
        <c:axId val="1224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1B9F-432D-88CB-F760354C235A}"/>
            </c:ext>
          </c:extLst>
        </c:ser>
        <c:dLbls>
          <c:showLegendKey val="0"/>
          <c:showVal val="0"/>
          <c:showCatName val="0"/>
          <c:showSerName val="0"/>
          <c:showPercent val="0"/>
          <c:showBubbleSize val="0"/>
        </c:dLbls>
        <c:marker val="1"/>
        <c:smooth val="0"/>
        <c:axId val="122417920"/>
        <c:axId val="122419840"/>
      </c:lineChart>
      <c:dateAx>
        <c:axId val="122417920"/>
        <c:scaling>
          <c:orientation val="minMax"/>
        </c:scaling>
        <c:delete val="1"/>
        <c:axPos val="b"/>
        <c:numFmt formatCode="ge" sourceLinked="1"/>
        <c:majorTickMark val="none"/>
        <c:minorTickMark val="none"/>
        <c:tickLblPos val="none"/>
        <c:crossAx val="122419840"/>
        <c:crosses val="autoZero"/>
        <c:auto val="1"/>
        <c:lblOffset val="100"/>
        <c:baseTimeUnit val="years"/>
      </c:dateAx>
      <c:valAx>
        <c:axId val="122419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4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865.46</c:v>
                </c:pt>
                <c:pt idx="1">
                  <c:v>857.93</c:v>
                </c:pt>
                <c:pt idx="2">
                  <c:v>835.02</c:v>
                </c:pt>
                <c:pt idx="3">
                  <c:v>798.55</c:v>
                </c:pt>
                <c:pt idx="4">
                  <c:v>787.37</c:v>
                </c:pt>
              </c:numCache>
            </c:numRef>
          </c:val>
          <c:extLst>
            <c:ext xmlns:c16="http://schemas.microsoft.com/office/drawing/2014/chart" uri="{C3380CC4-5D6E-409C-BE32-E72D297353CC}">
              <c16:uniqueId val="{00000000-F4A6-4173-B5BB-428C2ADB1E77}"/>
            </c:ext>
          </c:extLst>
        </c:ser>
        <c:dLbls>
          <c:showLegendKey val="0"/>
          <c:showVal val="0"/>
          <c:showCatName val="0"/>
          <c:showSerName val="0"/>
          <c:showPercent val="0"/>
          <c:showBubbleSize val="0"/>
        </c:dLbls>
        <c:gapWidth val="150"/>
        <c:axId val="122508416"/>
        <c:axId val="1225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F4A6-4173-B5BB-428C2ADB1E77}"/>
            </c:ext>
          </c:extLst>
        </c:ser>
        <c:dLbls>
          <c:showLegendKey val="0"/>
          <c:showVal val="0"/>
          <c:showCatName val="0"/>
          <c:showSerName val="0"/>
          <c:showPercent val="0"/>
          <c:showBubbleSize val="0"/>
        </c:dLbls>
        <c:marker val="1"/>
        <c:smooth val="0"/>
        <c:axId val="122508416"/>
        <c:axId val="122510336"/>
      </c:lineChart>
      <c:dateAx>
        <c:axId val="122508416"/>
        <c:scaling>
          <c:orientation val="minMax"/>
        </c:scaling>
        <c:delete val="1"/>
        <c:axPos val="b"/>
        <c:numFmt formatCode="ge" sourceLinked="1"/>
        <c:majorTickMark val="none"/>
        <c:minorTickMark val="none"/>
        <c:tickLblPos val="none"/>
        <c:crossAx val="122510336"/>
        <c:crosses val="autoZero"/>
        <c:auto val="1"/>
        <c:lblOffset val="100"/>
        <c:baseTimeUnit val="years"/>
      </c:dateAx>
      <c:valAx>
        <c:axId val="12251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5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91.23</c:v>
                </c:pt>
                <c:pt idx="1">
                  <c:v>88.91</c:v>
                </c:pt>
                <c:pt idx="2">
                  <c:v>91.14</c:v>
                </c:pt>
                <c:pt idx="3">
                  <c:v>93.17</c:v>
                </c:pt>
                <c:pt idx="4">
                  <c:v>91.01</c:v>
                </c:pt>
              </c:numCache>
            </c:numRef>
          </c:val>
          <c:extLst>
            <c:ext xmlns:c16="http://schemas.microsoft.com/office/drawing/2014/chart" uri="{C3380CC4-5D6E-409C-BE32-E72D297353CC}">
              <c16:uniqueId val="{00000000-E102-48B1-A204-D7052C5B99F4}"/>
            </c:ext>
          </c:extLst>
        </c:ser>
        <c:dLbls>
          <c:showLegendKey val="0"/>
          <c:showVal val="0"/>
          <c:showCatName val="0"/>
          <c:showSerName val="0"/>
          <c:showPercent val="0"/>
          <c:showBubbleSize val="0"/>
        </c:dLbls>
        <c:gapWidth val="150"/>
        <c:axId val="122523008"/>
        <c:axId val="1225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E102-48B1-A204-D7052C5B99F4}"/>
            </c:ext>
          </c:extLst>
        </c:ser>
        <c:dLbls>
          <c:showLegendKey val="0"/>
          <c:showVal val="0"/>
          <c:showCatName val="0"/>
          <c:showSerName val="0"/>
          <c:showPercent val="0"/>
          <c:showBubbleSize val="0"/>
        </c:dLbls>
        <c:marker val="1"/>
        <c:smooth val="0"/>
        <c:axId val="122523008"/>
        <c:axId val="122557952"/>
      </c:lineChart>
      <c:dateAx>
        <c:axId val="122523008"/>
        <c:scaling>
          <c:orientation val="minMax"/>
        </c:scaling>
        <c:delete val="1"/>
        <c:axPos val="b"/>
        <c:numFmt formatCode="ge" sourceLinked="1"/>
        <c:majorTickMark val="none"/>
        <c:minorTickMark val="none"/>
        <c:tickLblPos val="none"/>
        <c:crossAx val="122557952"/>
        <c:crosses val="autoZero"/>
        <c:auto val="1"/>
        <c:lblOffset val="100"/>
        <c:baseTimeUnit val="years"/>
      </c:dateAx>
      <c:valAx>
        <c:axId val="1225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193.43</c:v>
                </c:pt>
                <c:pt idx="1">
                  <c:v>200.6</c:v>
                </c:pt>
                <c:pt idx="2">
                  <c:v>198.33</c:v>
                </c:pt>
                <c:pt idx="3">
                  <c:v>195.18</c:v>
                </c:pt>
                <c:pt idx="4">
                  <c:v>200.35</c:v>
                </c:pt>
              </c:numCache>
            </c:numRef>
          </c:val>
          <c:extLst>
            <c:ext xmlns:c16="http://schemas.microsoft.com/office/drawing/2014/chart" uri="{C3380CC4-5D6E-409C-BE32-E72D297353CC}">
              <c16:uniqueId val="{00000000-CA7D-42A4-B8D1-4EE7585C7BBA}"/>
            </c:ext>
          </c:extLst>
        </c:ser>
        <c:dLbls>
          <c:showLegendKey val="0"/>
          <c:showVal val="0"/>
          <c:showCatName val="0"/>
          <c:showSerName val="0"/>
          <c:showPercent val="0"/>
          <c:showBubbleSize val="0"/>
        </c:dLbls>
        <c:gapWidth val="150"/>
        <c:axId val="122580352"/>
        <c:axId val="1225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CA7D-42A4-B8D1-4EE7585C7BBA}"/>
            </c:ext>
          </c:extLst>
        </c:ser>
        <c:dLbls>
          <c:showLegendKey val="0"/>
          <c:showVal val="0"/>
          <c:showCatName val="0"/>
          <c:showSerName val="0"/>
          <c:showPercent val="0"/>
          <c:showBubbleSize val="0"/>
        </c:dLbls>
        <c:marker val="1"/>
        <c:smooth val="0"/>
        <c:axId val="122580352"/>
        <c:axId val="122590720"/>
      </c:lineChart>
      <c:dateAx>
        <c:axId val="122580352"/>
        <c:scaling>
          <c:orientation val="minMax"/>
        </c:scaling>
        <c:delete val="1"/>
        <c:axPos val="b"/>
        <c:numFmt formatCode="ge" sourceLinked="1"/>
        <c:majorTickMark val="none"/>
        <c:minorTickMark val="none"/>
        <c:tickLblPos val="none"/>
        <c:crossAx val="122590720"/>
        <c:crosses val="autoZero"/>
        <c:auto val="1"/>
        <c:lblOffset val="100"/>
        <c:baseTimeUnit val="years"/>
      </c:dateAx>
      <c:valAx>
        <c:axId val="1225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B23" sqref="CB2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岩手県　八幡平市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26679</v>
      </c>
      <c r="AM8" s="61"/>
      <c r="AN8" s="61"/>
      <c r="AO8" s="61"/>
      <c r="AP8" s="61"/>
      <c r="AQ8" s="61"/>
      <c r="AR8" s="61"/>
      <c r="AS8" s="61"/>
      <c r="AT8" s="51">
        <f>データ!$S$6</f>
        <v>862.3</v>
      </c>
      <c r="AU8" s="52"/>
      <c r="AV8" s="52"/>
      <c r="AW8" s="52"/>
      <c r="AX8" s="52"/>
      <c r="AY8" s="52"/>
      <c r="AZ8" s="52"/>
      <c r="BA8" s="52"/>
      <c r="BB8" s="53">
        <f>データ!$T$6</f>
        <v>30.94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54.17</v>
      </c>
      <c r="J10" s="52"/>
      <c r="K10" s="52"/>
      <c r="L10" s="52"/>
      <c r="M10" s="52"/>
      <c r="N10" s="52"/>
      <c r="O10" s="64"/>
      <c r="P10" s="53">
        <f>データ!$P$6</f>
        <v>82.47</v>
      </c>
      <c r="Q10" s="53"/>
      <c r="R10" s="53"/>
      <c r="S10" s="53"/>
      <c r="T10" s="53"/>
      <c r="U10" s="53"/>
      <c r="V10" s="53"/>
      <c r="W10" s="61">
        <f>データ!$Q$6</f>
        <v>3307</v>
      </c>
      <c r="X10" s="61"/>
      <c r="Y10" s="61"/>
      <c r="Z10" s="61"/>
      <c r="AA10" s="61"/>
      <c r="AB10" s="61"/>
      <c r="AC10" s="61"/>
      <c r="AD10" s="2"/>
      <c r="AE10" s="2"/>
      <c r="AF10" s="2"/>
      <c r="AG10" s="2"/>
      <c r="AH10" s="5"/>
      <c r="AI10" s="5"/>
      <c r="AJ10" s="5"/>
      <c r="AK10" s="5"/>
      <c r="AL10" s="61">
        <f>データ!$U$6</f>
        <v>21847</v>
      </c>
      <c r="AM10" s="61"/>
      <c r="AN10" s="61"/>
      <c r="AO10" s="61"/>
      <c r="AP10" s="61"/>
      <c r="AQ10" s="61"/>
      <c r="AR10" s="61"/>
      <c r="AS10" s="61"/>
      <c r="AT10" s="51">
        <f>データ!$V$6</f>
        <v>183.86</v>
      </c>
      <c r="AU10" s="52"/>
      <c r="AV10" s="52"/>
      <c r="AW10" s="52"/>
      <c r="AX10" s="52"/>
      <c r="AY10" s="52"/>
      <c r="AZ10" s="52"/>
      <c r="BA10" s="52"/>
      <c r="BB10" s="53">
        <f>データ!$W$6</f>
        <v>118.82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117</v>
      </c>
      <c r="BM16" s="91"/>
      <c r="BN16" s="91"/>
      <c r="BO16" s="91"/>
      <c r="BP16" s="91"/>
      <c r="BQ16" s="91"/>
      <c r="BR16" s="91"/>
      <c r="BS16" s="91"/>
      <c r="BT16" s="91"/>
      <c r="BU16" s="91"/>
      <c r="BV16" s="91"/>
      <c r="BW16" s="91"/>
      <c r="BX16" s="91"/>
      <c r="BY16" s="91"/>
      <c r="BZ16" s="9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x14ac:dyDescent="0.15">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90"/>
      <c r="BM34" s="91"/>
      <c r="BN34" s="91"/>
      <c r="BO34" s="91"/>
      <c r="BP34" s="91"/>
      <c r="BQ34" s="91"/>
      <c r="BR34" s="91"/>
      <c r="BS34" s="91"/>
      <c r="BT34" s="91"/>
      <c r="BU34" s="91"/>
      <c r="BV34" s="91"/>
      <c r="BW34" s="91"/>
      <c r="BX34" s="91"/>
      <c r="BY34" s="91"/>
      <c r="BZ34" s="92"/>
    </row>
    <row r="35" spans="1:78" ht="13.5" customHeight="1" x14ac:dyDescent="0.15">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90"/>
      <c r="BM35" s="91"/>
      <c r="BN35" s="91"/>
      <c r="BO35" s="91"/>
      <c r="BP35" s="91"/>
      <c r="BQ35" s="91"/>
      <c r="BR35" s="91"/>
      <c r="BS35" s="91"/>
      <c r="BT35" s="91"/>
      <c r="BU35" s="91"/>
      <c r="BV35" s="91"/>
      <c r="BW35" s="91"/>
      <c r="BX35" s="91"/>
      <c r="BY35" s="91"/>
      <c r="BZ35" s="9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93" t="s">
        <v>30</v>
      </c>
      <c r="BM45" s="94"/>
      <c r="BN45" s="94"/>
      <c r="BO45" s="94"/>
      <c r="BP45" s="94"/>
      <c r="BQ45" s="94"/>
      <c r="BR45" s="94"/>
      <c r="BS45" s="94"/>
      <c r="BT45" s="94"/>
      <c r="BU45" s="94"/>
      <c r="BV45" s="94"/>
      <c r="BW45" s="94"/>
      <c r="BX45" s="94"/>
      <c r="BY45" s="94"/>
      <c r="BZ45" s="95"/>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96"/>
      <c r="BM46" s="97"/>
      <c r="BN46" s="97"/>
      <c r="BO46" s="97"/>
      <c r="BP46" s="97"/>
      <c r="BQ46" s="97"/>
      <c r="BR46" s="97"/>
      <c r="BS46" s="97"/>
      <c r="BT46" s="97"/>
      <c r="BU46" s="97"/>
      <c r="BV46" s="97"/>
      <c r="BW46" s="97"/>
      <c r="BX46" s="97"/>
      <c r="BY46" s="97"/>
      <c r="BZ46" s="98"/>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0" t="s">
        <v>118</v>
      </c>
      <c r="BM47" s="91"/>
      <c r="BN47" s="91"/>
      <c r="BO47" s="91"/>
      <c r="BP47" s="91"/>
      <c r="BQ47" s="91"/>
      <c r="BR47" s="91"/>
      <c r="BS47" s="91"/>
      <c r="BT47" s="91"/>
      <c r="BU47" s="91"/>
      <c r="BV47" s="91"/>
      <c r="BW47" s="91"/>
      <c r="BX47" s="91"/>
      <c r="BY47" s="91"/>
      <c r="BZ47" s="9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0"/>
      <c r="BM48" s="91"/>
      <c r="BN48" s="91"/>
      <c r="BO48" s="91"/>
      <c r="BP48" s="91"/>
      <c r="BQ48" s="91"/>
      <c r="BR48" s="91"/>
      <c r="BS48" s="91"/>
      <c r="BT48" s="91"/>
      <c r="BU48" s="91"/>
      <c r="BV48" s="91"/>
      <c r="BW48" s="91"/>
      <c r="BX48" s="91"/>
      <c r="BY48" s="91"/>
      <c r="BZ48" s="9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0"/>
      <c r="BM49" s="91"/>
      <c r="BN49" s="91"/>
      <c r="BO49" s="91"/>
      <c r="BP49" s="91"/>
      <c r="BQ49" s="91"/>
      <c r="BR49" s="91"/>
      <c r="BS49" s="91"/>
      <c r="BT49" s="91"/>
      <c r="BU49" s="91"/>
      <c r="BV49" s="91"/>
      <c r="BW49" s="91"/>
      <c r="BX49" s="91"/>
      <c r="BY49" s="91"/>
      <c r="BZ49" s="9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0"/>
      <c r="BM50" s="91"/>
      <c r="BN50" s="91"/>
      <c r="BO50" s="91"/>
      <c r="BP50" s="91"/>
      <c r="BQ50" s="91"/>
      <c r="BR50" s="91"/>
      <c r="BS50" s="91"/>
      <c r="BT50" s="91"/>
      <c r="BU50" s="91"/>
      <c r="BV50" s="91"/>
      <c r="BW50" s="91"/>
      <c r="BX50" s="91"/>
      <c r="BY50" s="91"/>
      <c r="BZ50" s="9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0"/>
      <c r="BM51" s="91"/>
      <c r="BN51" s="91"/>
      <c r="BO51" s="91"/>
      <c r="BP51" s="91"/>
      <c r="BQ51" s="91"/>
      <c r="BR51" s="91"/>
      <c r="BS51" s="91"/>
      <c r="BT51" s="91"/>
      <c r="BU51" s="91"/>
      <c r="BV51" s="91"/>
      <c r="BW51" s="91"/>
      <c r="BX51" s="91"/>
      <c r="BY51" s="91"/>
      <c r="BZ51" s="9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0"/>
      <c r="BM52" s="91"/>
      <c r="BN52" s="91"/>
      <c r="BO52" s="91"/>
      <c r="BP52" s="91"/>
      <c r="BQ52" s="91"/>
      <c r="BR52" s="91"/>
      <c r="BS52" s="91"/>
      <c r="BT52" s="91"/>
      <c r="BU52" s="91"/>
      <c r="BV52" s="91"/>
      <c r="BW52" s="91"/>
      <c r="BX52" s="91"/>
      <c r="BY52" s="91"/>
      <c r="BZ52" s="9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0"/>
      <c r="BM53" s="91"/>
      <c r="BN53" s="91"/>
      <c r="BO53" s="91"/>
      <c r="BP53" s="91"/>
      <c r="BQ53" s="91"/>
      <c r="BR53" s="91"/>
      <c r="BS53" s="91"/>
      <c r="BT53" s="91"/>
      <c r="BU53" s="91"/>
      <c r="BV53" s="91"/>
      <c r="BW53" s="91"/>
      <c r="BX53" s="91"/>
      <c r="BY53" s="91"/>
      <c r="BZ53" s="9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0"/>
      <c r="BM54" s="91"/>
      <c r="BN54" s="91"/>
      <c r="BO54" s="91"/>
      <c r="BP54" s="91"/>
      <c r="BQ54" s="91"/>
      <c r="BR54" s="91"/>
      <c r="BS54" s="91"/>
      <c r="BT54" s="91"/>
      <c r="BU54" s="91"/>
      <c r="BV54" s="91"/>
      <c r="BW54" s="91"/>
      <c r="BX54" s="91"/>
      <c r="BY54" s="91"/>
      <c r="BZ54" s="9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0"/>
      <c r="BM55" s="91"/>
      <c r="BN55" s="91"/>
      <c r="BO55" s="91"/>
      <c r="BP55" s="91"/>
      <c r="BQ55" s="91"/>
      <c r="BR55" s="91"/>
      <c r="BS55" s="91"/>
      <c r="BT55" s="91"/>
      <c r="BU55" s="91"/>
      <c r="BV55" s="91"/>
      <c r="BW55" s="91"/>
      <c r="BX55" s="91"/>
      <c r="BY55" s="91"/>
      <c r="BZ55" s="92"/>
    </row>
    <row r="56" spans="1:78" ht="13.5" customHeight="1" x14ac:dyDescent="0.15">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90"/>
      <c r="BM56" s="91"/>
      <c r="BN56" s="91"/>
      <c r="BO56" s="91"/>
      <c r="BP56" s="91"/>
      <c r="BQ56" s="91"/>
      <c r="BR56" s="91"/>
      <c r="BS56" s="91"/>
      <c r="BT56" s="91"/>
      <c r="BU56" s="91"/>
      <c r="BV56" s="91"/>
      <c r="BW56" s="91"/>
      <c r="BX56" s="91"/>
      <c r="BY56" s="91"/>
      <c r="BZ56" s="92"/>
    </row>
    <row r="57" spans="1:78" ht="13.5" customHeight="1" x14ac:dyDescent="0.15">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90"/>
      <c r="BM57" s="91"/>
      <c r="BN57" s="91"/>
      <c r="BO57" s="91"/>
      <c r="BP57" s="91"/>
      <c r="BQ57" s="91"/>
      <c r="BR57" s="91"/>
      <c r="BS57" s="91"/>
      <c r="BT57" s="91"/>
      <c r="BU57" s="91"/>
      <c r="BV57" s="91"/>
      <c r="BW57" s="91"/>
      <c r="BX57" s="91"/>
      <c r="BY57" s="91"/>
      <c r="BZ57" s="9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0"/>
      <c r="BM62" s="91"/>
      <c r="BN62" s="91"/>
      <c r="BO62" s="91"/>
      <c r="BP62" s="91"/>
      <c r="BQ62" s="91"/>
      <c r="BR62" s="91"/>
      <c r="BS62" s="91"/>
      <c r="BT62" s="91"/>
      <c r="BU62" s="91"/>
      <c r="BV62" s="91"/>
      <c r="BW62" s="91"/>
      <c r="BX62" s="91"/>
      <c r="BY62" s="91"/>
      <c r="BZ62" s="9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0"/>
      <c r="BM63" s="91"/>
      <c r="BN63" s="91"/>
      <c r="BO63" s="91"/>
      <c r="BP63" s="91"/>
      <c r="BQ63" s="91"/>
      <c r="BR63" s="91"/>
      <c r="BS63" s="91"/>
      <c r="BT63" s="91"/>
      <c r="BU63" s="91"/>
      <c r="BV63" s="91"/>
      <c r="BW63" s="91"/>
      <c r="BX63" s="91"/>
      <c r="BY63" s="91"/>
      <c r="BZ63" s="9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93" t="s">
        <v>36</v>
      </c>
      <c r="BM64" s="94"/>
      <c r="BN64" s="94"/>
      <c r="BO64" s="94"/>
      <c r="BP64" s="94"/>
      <c r="BQ64" s="94"/>
      <c r="BR64" s="94"/>
      <c r="BS64" s="94"/>
      <c r="BT64" s="94"/>
      <c r="BU64" s="94"/>
      <c r="BV64" s="94"/>
      <c r="BW64" s="94"/>
      <c r="BX64" s="94"/>
      <c r="BY64" s="94"/>
      <c r="BZ64" s="95"/>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96"/>
      <c r="BM65" s="97"/>
      <c r="BN65" s="97"/>
      <c r="BO65" s="97"/>
      <c r="BP65" s="97"/>
      <c r="BQ65" s="97"/>
      <c r="BR65" s="97"/>
      <c r="BS65" s="97"/>
      <c r="BT65" s="97"/>
      <c r="BU65" s="97"/>
      <c r="BV65" s="97"/>
      <c r="BW65" s="97"/>
      <c r="BX65" s="97"/>
      <c r="BY65" s="97"/>
      <c r="BZ65" s="98"/>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119</v>
      </c>
      <c r="BM66" s="91"/>
      <c r="BN66" s="91"/>
      <c r="BO66" s="91"/>
      <c r="BP66" s="91"/>
      <c r="BQ66" s="91"/>
      <c r="BR66" s="91"/>
      <c r="BS66" s="91"/>
      <c r="BT66" s="91"/>
      <c r="BU66" s="91"/>
      <c r="BV66" s="91"/>
      <c r="BW66" s="91"/>
      <c r="BX66" s="91"/>
      <c r="BY66" s="91"/>
      <c r="BZ66" s="9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x14ac:dyDescent="0.15">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90"/>
      <c r="BM79" s="91"/>
      <c r="BN79" s="91"/>
      <c r="BO79" s="91"/>
      <c r="BP79" s="91"/>
      <c r="BQ79" s="91"/>
      <c r="BR79" s="91"/>
      <c r="BS79" s="91"/>
      <c r="BT79" s="91"/>
      <c r="BU79" s="91"/>
      <c r="BV79" s="91"/>
      <c r="BW79" s="91"/>
      <c r="BX79" s="91"/>
      <c r="BY79" s="91"/>
      <c r="BZ79" s="92"/>
    </row>
    <row r="80" spans="1:78" ht="13.5" customHeight="1" x14ac:dyDescent="0.15">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90"/>
      <c r="BM80" s="91"/>
      <c r="BN80" s="91"/>
      <c r="BO80" s="91"/>
      <c r="BP80" s="91"/>
      <c r="BQ80" s="91"/>
      <c r="BR80" s="91"/>
      <c r="BS80" s="91"/>
      <c r="BT80" s="91"/>
      <c r="BU80" s="91"/>
      <c r="BV80" s="91"/>
      <c r="BW80" s="91"/>
      <c r="BX80" s="91"/>
      <c r="BY80" s="91"/>
      <c r="BZ80" s="9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9"/>
      <c r="BM82" s="100"/>
      <c r="BN82" s="100"/>
      <c r="BO82" s="100"/>
      <c r="BP82" s="100"/>
      <c r="BQ82" s="100"/>
      <c r="BR82" s="100"/>
      <c r="BS82" s="100"/>
      <c r="BT82" s="100"/>
      <c r="BU82" s="100"/>
      <c r="BV82" s="100"/>
      <c r="BW82" s="100"/>
      <c r="BX82" s="100"/>
      <c r="BY82" s="100"/>
      <c r="BZ82" s="101"/>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32140</v>
      </c>
      <c r="D6" s="34">
        <f t="shared" si="3"/>
        <v>46</v>
      </c>
      <c r="E6" s="34">
        <f t="shared" si="3"/>
        <v>1</v>
      </c>
      <c r="F6" s="34">
        <f t="shared" si="3"/>
        <v>0</v>
      </c>
      <c r="G6" s="34">
        <f t="shared" si="3"/>
        <v>1</v>
      </c>
      <c r="H6" s="34" t="str">
        <f t="shared" si="3"/>
        <v>岩手県　八幡平市</v>
      </c>
      <c r="I6" s="34" t="str">
        <f t="shared" si="3"/>
        <v>法適用</v>
      </c>
      <c r="J6" s="34" t="str">
        <f t="shared" si="3"/>
        <v>水道事業</v>
      </c>
      <c r="K6" s="34" t="str">
        <f t="shared" si="3"/>
        <v>末端給水事業</v>
      </c>
      <c r="L6" s="34" t="str">
        <f t="shared" si="3"/>
        <v>A6</v>
      </c>
      <c r="M6" s="34">
        <f t="shared" si="3"/>
        <v>0</v>
      </c>
      <c r="N6" s="35" t="str">
        <f t="shared" si="3"/>
        <v>-</v>
      </c>
      <c r="O6" s="35">
        <f t="shared" si="3"/>
        <v>54.17</v>
      </c>
      <c r="P6" s="35">
        <f t="shared" si="3"/>
        <v>82.47</v>
      </c>
      <c r="Q6" s="35">
        <f t="shared" si="3"/>
        <v>3307</v>
      </c>
      <c r="R6" s="35">
        <f t="shared" si="3"/>
        <v>26679</v>
      </c>
      <c r="S6" s="35">
        <f t="shared" si="3"/>
        <v>862.3</v>
      </c>
      <c r="T6" s="35">
        <f t="shared" si="3"/>
        <v>30.94</v>
      </c>
      <c r="U6" s="35">
        <f t="shared" si="3"/>
        <v>21847</v>
      </c>
      <c r="V6" s="35">
        <f t="shared" si="3"/>
        <v>183.86</v>
      </c>
      <c r="W6" s="35">
        <f t="shared" si="3"/>
        <v>118.82</v>
      </c>
      <c r="X6" s="36">
        <f>IF(X7="",NA(),X7)</f>
        <v>112.78</v>
      </c>
      <c r="Y6" s="36">
        <f t="shared" ref="Y6:AG6" si="4">IF(Y7="",NA(),Y7)</f>
        <v>107.23</v>
      </c>
      <c r="Z6" s="36">
        <f t="shared" si="4"/>
        <v>121.15</v>
      </c>
      <c r="AA6" s="36">
        <f t="shared" si="4"/>
        <v>111.19</v>
      </c>
      <c r="AB6" s="36">
        <f t="shared" si="4"/>
        <v>108.11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2376.1</v>
      </c>
      <c r="AU6" s="36">
        <f t="shared" ref="AU6:BC6" si="6">IF(AU7="",NA(),AU7)</f>
        <v>3904.15</v>
      </c>
      <c r="AV6" s="36">
        <f t="shared" si="6"/>
        <v>503.76</v>
      </c>
      <c r="AW6" s="36">
        <f t="shared" si="6"/>
        <v>369.29</v>
      </c>
      <c r="AX6" s="36">
        <f t="shared" si="6"/>
        <v>449.48</v>
      </c>
      <c r="AY6" s="36">
        <f t="shared" si="6"/>
        <v>915.5</v>
      </c>
      <c r="AZ6" s="36">
        <f t="shared" si="6"/>
        <v>963.24</v>
      </c>
      <c r="BA6" s="36">
        <f t="shared" si="6"/>
        <v>381.53</v>
      </c>
      <c r="BB6" s="36">
        <f t="shared" si="6"/>
        <v>391.54</v>
      </c>
      <c r="BC6" s="36">
        <f t="shared" si="6"/>
        <v>384.34</v>
      </c>
      <c r="BD6" s="35" t="str">
        <f>IF(BD7="","",IF(BD7="-","【-】","【"&amp;SUBSTITUTE(TEXT(BD7,"#,##0.00"),"-","△")&amp;"】"))</f>
        <v>【262.87】</v>
      </c>
      <c r="BE6" s="36">
        <f>IF(BE7="",NA(),BE7)</f>
        <v>865.46</v>
      </c>
      <c r="BF6" s="36">
        <f t="shared" ref="BF6:BN6" si="7">IF(BF7="",NA(),BF7)</f>
        <v>857.93</v>
      </c>
      <c r="BG6" s="36">
        <f t="shared" si="7"/>
        <v>835.02</v>
      </c>
      <c r="BH6" s="36">
        <f t="shared" si="7"/>
        <v>798.55</v>
      </c>
      <c r="BI6" s="36">
        <f t="shared" si="7"/>
        <v>787.37</v>
      </c>
      <c r="BJ6" s="36">
        <f t="shared" si="7"/>
        <v>404.78</v>
      </c>
      <c r="BK6" s="36">
        <f t="shared" si="7"/>
        <v>400.38</v>
      </c>
      <c r="BL6" s="36">
        <f t="shared" si="7"/>
        <v>393.27</v>
      </c>
      <c r="BM6" s="36">
        <f t="shared" si="7"/>
        <v>386.97</v>
      </c>
      <c r="BN6" s="36">
        <f t="shared" si="7"/>
        <v>380.58</v>
      </c>
      <c r="BO6" s="35" t="str">
        <f>IF(BO7="","",IF(BO7="-","【-】","【"&amp;SUBSTITUTE(TEXT(BO7,"#,##0.00"),"-","△")&amp;"】"))</f>
        <v>【270.87】</v>
      </c>
      <c r="BP6" s="36">
        <f>IF(BP7="",NA(),BP7)</f>
        <v>91.23</v>
      </c>
      <c r="BQ6" s="36">
        <f t="shared" ref="BQ6:BY6" si="8">IF(BQ7="",NA(),BQ7)</f>
        <v>88.91</v>
      </c>
      <c r="BR6" s="36">
        <f t="shared" si="8"/>
        <v>91.14</v>
      </c>
      <c r="BS6" s="36">
        <f t="shared" si="8"/>
        <v>93.17</v>
      </c>
      <c r="BT6" s="36">
        <f t="shared" si="8"/>
        <v>91.01</v>
      </c>
      <c r="BU6" s="36">
        <f t="shared" si="8"/>
        <v>98.07</v>
      </c>
      <c r="BV6" s="36">
        <f t="shared" si="8"/>
        <v>96.56</v>
      </c>
      <c r="BW6" s="36">
        <f t="shared" si="8"/>
        <v>100.47</v>
      </c>
      <c r="BX6" s="36">
        <f t="shared" si="8"/>
        <v>101.72</v>
      </c>
      <c r="BY6" s="36">
        <f t="shared" si="8"/>
        <v>102.38</v>
      </c>
      <c r="BZ6" s="35" t="str">
        <f>IF(BZ7="","",IF(BZ7="-","【-】","【"&amp;SUBSTITUTE(TEXT(BZ7,"#,##0.00"),"-","△")&amp;"】"))</f>
        <v>【105.59】</v>
      </c>
      <c r="CA6" s="36">
        <f>IF(CA7="",NA(),CA7)</f>
        <v>193.43</v>
      </c>
      <c r="CB6" s="36">
        <f t="shared" ref="CB6:CJ6" si="9">IF(CB7="",NA(),CB7)</f>
        <v>200.6</v>
      </c>
      <c r="CC6" s="36">
        <f t="shared" si="9"/>
        <v>198.33</v>
      </c>
      <c r="CD6" s="36">
        <f t="shared" si="9"/>
        <v>195.18</v>
      </c>
      <c r="CE6" s="36">
        <f t="shared" si="9"/>
        <v>200.35</v>
      </c>
      <c r="CF6" s="36">
        <f t="shared" si="9"/>
        <v>172.26</v>
      </c>
      <c r="CG6" s="36">
        <f t="shared" si="9"/>
        <v>177.14</v>
      </c>
      <c r="CH6" s="36">
        <f t="shared" si="9"/>
        <v>169.82</v>
      </c>
      <c r="CI6" s="36">
        <f t="shared" si="9"/>
        <v>168.2</v>
      </c>
      <c r="CJ6" s="36">
        <f t="shared" si="9"/>
        <v>168.67</v>
      </c>
      <c r="CK6" s="35" t="str">
        <f>IF(CK7="","",IF(CK7="-","【-】","【"&amp;SUBSTITUTE(TEXT(CK7,"#,##0.00"),"-","△")&amp;"】"))</f>
        <v>【163.27】</v>
      </c>
      <c r="CL6" s="36">
        <f>IF(CL7="",NA(),CL7)</f>
        <v>44.85</v>
      </c>
      <c r="CM6" s="36">
        <f t="shared" ref="CM6:CU6" si="10">IF(CM7="",NA(),CM7)</f>
        <v>45.04</v>
      </c>
      <c r="CN6" s="36">
        <f t="shared" si="10"/>
        <v>42.55</v>
      </c>
      <c r="CO6" s="36">
        <f t="shared" si="10"/>
        <v>43.27</v>
      </c>
      <c r="CP6" s="36">
        <f t="shared" si="10"/>
        <v>43.21</v>
      </c>
      <c r="CQ6" s="36">
        <f t="shared" si="10"/>
        <v>55.68</v>
      </c>
      <c r="CR6" s="36">
        <f t="shared" si="10"/>
        <v>55.64</v>
      </c>
      <c r="CS6" s="36">
        <f t="shared" si="10"/>
        <v>55.13</v>
      </c>
      <c r="CT6" s="36">
        <f t="shared" si="10"/>
        <v>54.77</v>
      </c>
      <c r="CU6" s="36">
        <f t="shared" si="10"/>
        <v>54.92</v>
      </c>
      <c r="CV6" s="35" t="str">
        <f>IF(CV7="","",IF(CV7="-","【-】","【"&amp;SUBSTITUTE(TEXT(CV7,"#,##0.00"),"-","△")&amp;"】"))</f>
        <v>【59.94】</v>
      </c>
      <c r="CW6" s="36">
        <f>IF(CW7="",NA(),CW7)</f>
        <v>81.739999999999995</v>
      </c>
      <c r="CX6" s="36">
        <f t="shared" ref="CX6:DF6" si="11">IF(CX7="",NA(),CX7)</f>
        <v>79.38</v>
      </c>
      <c r="CY6" s="36">
        <f t="shared" si="11"/>
        <v>82.88</v>
      </c>
      <c r="CZ6" s="36">
        <f t="shared" si="11"/>
        <v>81.08</v>
      </c>
      <c r="DA6" s="36">
        <f t="shared" si="11"/>
        <v>80.69</v>
      </c>
      <c r="DB6" s="36">
        <f t="shared" si="11"/>
        <v>83.18</v>
      </c>
      <c r="DC6" s="36">
        <f t="shared" si="11"/>
        <v>83.09</v>
      </c>
      <c r="DD6" s="36">
        <f t="shared" si="11"/>
        <v>83</v>
      </c>
      <c r="DE6" s="36">
        <f t="shared" si="11"/>
        <v>82.89</v>
      </c>
      <c r="DF6" s="36">
        <f t="shared" si="11"/>
        <v>82.66</v>
      </c>
      <c r="DG6" s="35" t="str">
        <f>IF(DG7="","",IF(DG7="-","【-】","【"&amp;SUBSTITUTE(TEXT(DG7,"#,##0.00"),"-","△")&amp;"】"))</f>
        <v>【90.22】</v>
      </c>
      <c r="DH6" s="36">
        <f>IF(DH7="",NA(),DH7)</f>
        <v>48.2</v>
      </c>
      <c r="DI6" s="36">
        <f t="shared" ref="DI6:DQ6" si="12">IF(DI7="",NA(),DI7)</f>
        <v>49</v>
      </c>
      <c r="DJ6" s="36">
        <f t="shared" si="12"/>
        <v>52.36</v>
      </c>
      <c r="DK6" s="36">
        <f t="shared" si="12"/>
        <v>54.02</v>
      </c>
      <c r="DL6" s="36">
        <f t="shared" si="12"/>
        <v>52.9</v>
      </c>
      <c r="DM6" s="36">
        <f t="shared" si="12"/>
        <v>38.07</v>
      </c>
      <c r="DN6" s="36">
        <f t="shared" si="12"/>
        <v>39.06</v>
      </c>
      <c r="DO6" s="36">
        <f t="shared" si="12"/>
        <v>46.66</v>
      </c>
      <c r="DP6" s="36">
        <f t="shared" si="12"/>
        <v>47.46</v>
      </c>
      <c r="DQ6" s="36">
        <f t="shared" si="12"/>
        <v>48.49</v>
      </c>
      <c r="DR6" s="35" t="str">
        <f>IF(DR7="","",IF(DR7="-","【-】","【"&amp;SUBSTITUTE(TEXT(DR7,"#,##0.00"),"-","△")&amp;"】"))</f>
        <v>【47.91】</v>
      </c>
      <c r="DS6" s="36">
        <f>IF(DS7="",NA(),DS7)</f>
        <v>3.17</v>
      </c>
      <c r="DT6" s="36">
        <f t="shared" ref="DT6:EB6" si="13">IF(DT7="",NA(),DT7)</f>
        <v>5.25</v>
      </c>
      <c r="DU6" s="36">
        <f t="shared" si="13"/>
        <v>5.71</v>
      </c>
      <c r="DV6" s="36">
        <f t="shared" si="13"/>
        <v>5.73</v>
      </c>
      <c r="DW6" s="36">
        <f t="shared" si="13"/>
        <v>6.36</v>
      </c>
      <c r="DX6" s="36">
        <f t="shared" si="13"/>
        <v>7.73</v>
      </c>
      <c r="DY6" s="36">
        <f t="shared" si="13"/>
        <v>8.8699999999999992</v>
      </c>
      <c r="DZ6" s="36">
        <f t="shared" si="13"/>
        <v>9.85</v>
      </c>
      <c r="EA6" s="36">
        <f t="shared" si="13"/>
        <v>9.7100000000000009</v>
      </c>
      <c r="EB6" s="36">
        <f t="shared" si="13"/>
        <v>12.79</v>
      </c>
      <c r="EC6" s="35" t="str">
        <f>IF(EC7="","",IF(EC7="-","【-】","【"&amp;SUBSTITUTE(TEXT(EC7,"#,##0.00"),"-","△")&amp;"】"))</f>
        <v>【15.00】</v>
      </c>
      <c r="ED6" s="35">
        <f>IF(ED7="",NA(),ED7)</f>
        <v>0</v>
      </c>
      <c r="EE6" s="36">
        <f t="shared" ref="EE6:EM6" si="14">IF(EE7="",NA(),EE7)</f>
        <v>0.16</v>
      </c>
      <c r="EF6" s="36">
        <f t="shared" si="14"/>
        <v>0.17</v>
      </c>
      <c r="EG6" s="36">
        <f t="shared" si="14"/>
        <v>0.09</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32140</v>
      </c>
      <c r="D7" s="38">
        <v>46</v>
      </c>
      <c r="E7" s="38">
        <v>1</v>
      </c>
      <c r="F7" s="38">
        <v>0</v>
      </c>
      <c r="G7" s="38">
        <v>1</v>
      </c>
      <c r="H7" s="38" t="s">
        <v>105</v>
      </c>
      <c r="I7" s="38" t="s">
        <v>106</v>
      </c>
      <c r="J7" s="38" t="s">
        <v>107</v>
      </c>
      <c r="K7" s="38" t="s">
        <v>108</v>
      </c>
      <c r="L7" s="38" t="s">
        <v>109</v>
      </c>
      <c r="M7" s="38"/>
      <c r="N7" s="39" t="s">
        <v>110</v>
      </c>
      <c r="O7" s="39">
        <v>54.17</v>
      </c>
      <c r="P7" s="39">
        <v>82.47</v>
      </c>
      <c r="Q7" s="39">
        <v>3307</v>
      </c>
      <c r="R7" s="39">
        <v>26679</v>
      </c>
      <c r="S7" s="39">
        <v>862.3</v>
      </c>
      <c r="T7" s="39">
        <v>30.94</v>
      </c>
      <c r="U7" s="39">
        <v>21847</v>
      </c>
      <c r="V7" s="39">
        <v>183.86</v>
      </c>
      <c r="W7" s="39">
        <v>118.82</v>
      </c>
      <c r="X7" s="39">
        <v>112.78</v>
      </c>
      <c r="Y7" s="39">
        <v>107.23</v>
      </c>
      <c r="Z7" s="39">
        <v>121.15</v>
      </c>
      <c r="AA7" s="39">
        <v>111.19</v>
      </c>
      <c r="AB7" s="39">
        <v>108.11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2376.1</v>
      </c>
      <c r="AU7" s="39">
        <v>3904.15</v>
      </c>
      <c r="AV7" s="39">
        <v>503.76</v>
      </c>
      <c r="AW7" s="39">
        <v>369.29</v>
      </c>
      <c r="AX7" s="39">
        <v>449.48</v>
      </c>
      <c r="AY7" s="39">
        <v>915.5</v>
      </c>
      <c r="AZ7" s="39">
        <v>963.24</v>
      </c>
      <c r="BA7" s="39">
        <v>381.53</v>
      </c>
      <c r="BB7" s="39">
        <v>391.54</v>
      </c>
      <c r="BC7" s="39">
        <v>384.34</v>
      </c>
      <c r="BD7" s="39">
        <v>262.87</v>
      </c>
      <c r="BE7" s="39">
        <v>865.46</v>
      </c>
      <c r="BF7" s="39">
        <v>857.93</v>
      </c>
      <c r="BG7" s="39">
        <v>835.02</v>
      </c>
      <c r="BH7" s="39">
        <v>798.55</v>
      </c>
      <c r="BI7" s="39">
        <v>787.37</v>
      </c>
      <c r="BJ7" s="39">
        <v>404.78</v>
      </c>
      <c r="BK7" s="39">
        <v>400.38</v>
      </c>
      <c r="BL7" s="39">
        <v>393.27</v>
      </c>
      <c r="BM7" s="39">
        <v>386.97</v>
      </c>
      <c r="BN7" s="39">
        <v>380.58</v>
      </c>
      <c r="BO7" s="39">
        <v>270.87</v>
      </c>
      <c r="BP7" s="39">
        <v>91.23</v>
      </c>
      <c r="BQ7" s="39">
        <v>88.91</v>
      </c>
      <c r="BR7" s="39">
        <v>91.14</v>
      </c>
      <c r="BS7" s="39">
        <v>93.17</v>
      </c>
      <c r="BT7" s="39">
        <v>91.01</v>
      </c>
      <c r="BU7" s="39">
        <v>98.07</v>
      </c>
      <c r="BV7" s="39">
        <v>96.56</v>
      </c>
      <c r="BW7" s="39">
        <v>100.47</v>
      </c>
      <c r="BX7" s="39">
        <v>101.72</v>
      </c>
      <c r="BY7" s="39">
        <v>102.38</v>
      </c>
      <c r="BZ7" s="39">
        <v>105.59</v>
      </c>
      <c r="CA7" s="39">
        <v>193.43</v>
      </c>
      <c r="CB7" s="39">
        <v>200.6</v>
      </c>
      <c r="CC7" s="39">
        <v>198.33</v>
      </c>
      <c r="CD7" s="39">
        <v>195.18</v>
      </c>
      <c r="CE7" s="39">
        <v>200.35</v>
      </c>
      <c r="CF7" s="39">
        <v>172.26</v>
      </c>
      <c r="CG7" s="39">
        <v>177.14</v>
      </c>
      <c r="CH7" s="39">
        <v>169.82</v>
      </c>
      <c r="CI7" s="39">
        <v>168.2</v>
      </c>
      <c r="CJ7" s="39">
        <v>168.67</v>
      </c>
      <c r="CK7" s="39">
        <v>163.27000000000001</v>
      </c>
      <c r="CL7" s="39">
        <v>44.85</v>
      </c>
      <c r="CM7" s="39">
        <v>45.04</v>
      </c>
      <c r="CN7" s="39">
        <v>42.55</v>
      </c>
      <c r="CO7" s="39">
        <v>43.27</v>
      </c>
      <c r="CP7" s="39">
        <v>43.21</v>
      </c>
      <c r="CQ7" s="39">
        <v>55.68</v>
      </c>
      <c r="CR7" s="39">
        <v>55.64</v>
      </c>
      <c r="CS7" s="39">
        <v>55.13</v>
      </c>
      <c r="CT7" s="39">
        <v>54.77</v>
      </c>
      <c r="CU7" s="39">
        <v>54.92</v>
      </c>
      <c r="CV7" s="39">
        <v>59.94</v>
      </c>
      <c r="CW7" s="39">
        <v>81.739999999999995</v>
      </c>
      <c r="CX7" s="39">
        <v>79.38</v>
      </c>
      <c r="CY7" s="39">
        <v>82.88</v>
      </c>
      <c r="CZ7" s="39">
        <v>81.08</v>
      </c>
      <c r="DA7" s="39">
        <v>80.69</v>
      </c>
      <c r="DB7" s="39">
        <v>83.18</v>
      </c>
      <c r="DC7" s="39">
        <v>83.09</v>
      </c>
      <c r="DD7" s="39">
        <v>83</v>
      </c>
      <c r="DE7" s="39">
        <v>82.89</v>
      </c>
      <c r="DF7" s="39">
        <v>82.66</v>
      </c>
      <c r="DG7" s="39">
        <v>90.22</v>
      </c>
      <c r="DH7" s="39">
        <v>48.2</v>
      </c>
      <c r="DI7" s="39">
        <v>49</v>
      </c>
      <c r="DJ7" s="39">
        <v>52.36</v>
      </c>
      <c r="DK7" s="39">
        <v>54.02</v>
      </c>
      <c r="DL7" s="39">
        <v>52.9</v>
      </c>
      <c r="DM7" s="39">
        <v>38.07</v>
      </c>
      <c r="DN7" s="39">
        <v>39.06</v>
      </c>
      <c r="DO7" s="39">
        <v>46.66</v>
      </c>
      <c r="DP7" s="39">
        <v>47.46</v>
      </c>
      <c r="DQ7" s="39">
        <v>48.49</v>
      </c>
      <c r="DR7" s="39">
        <v>47.91</v>
      </c>
      <c r="DS7" s="39">
        <v>3.17</v>
      </c>
      <c r="DT7" s="39">
        <v>5.25</v>
      </c>
      <c r="DU7" s="39">
        <v>5.71</v>
      </c>
      <c r="DV7" s="39">
        <v>5.73</v>
      </c>
      <c r="DW7" s="39">
        <v>6.36</v>
      </c>
      <c r="DX7" s="39">
        <v>7.73</v>
      </c>
      <c r="DY7" s="39">
        <v>8.8699999999999992</v>
      </c>
      <c r="DZ7" s="39">
        <v>9.85</v>
      </c>
      <c r="EA7" s="39">
        <v>9.7100000000000009</v>
      </c>
      <c r="EB7" s="39">
        <v>12.79</v>
      </c>
      <c r="EC7" s="39">
        <v>15</v>
      </c>
      <c r="ED7" s="39">
        <v>0</v>
      </c>
      <c r="EE7" s="39">
        <v>0.16</v>
      </c>
      <c r="EF7" s="39">
        <v>0.17</v>
      </c>
      <c r="EG7" s="39">
        <v>0.09</v>
      </c>
      <c r="EH7" s="39">
        <v>0</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2018-02-07T02:38:00Z</cp:lastPrinted>
  <dcterms:created xsi:type="dcterms:W3CDTF">2017-12-25T01:21:18Z</dcterms:created>
  <dcterms:modified xsi:type="dcterms:W3CDTF">2018-02-27T03:00:26Z</dcterms:modified>
  <cp:category/>
</cp:coreProperties>
</file>