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ate1904="1" codeName="ThisWorkbook"/>
  <mc:AlternateContent xmlns:mc="http://schemas.openxmlformats.org/markup-compatibility/2006">
    <mc:Choice Requires="x15">
      <x15ac:absPath xmlns:x15ac="http://schemas.microsoft.com/office/spreadsheetml/2010/11/ac" url="\\Nas2015\八幡平市共有\05_文化スポーツ課\03_スポーツ推進係\12_5_4_団体\11_八幡平市スキー大会実行委員会\02 大会\12 田山クロカン\01 要項＆申込\R7田山クロカン（要綱・送付一覧）\"/>
    </mc:Choice>
  </mc:AlternateContent>
  <xr:revisionPtr revIDLastSave="0" documentId="13_ncr:1_{430A4710-C6CC-4596-B547-AF919D9E31EF}" xr6:coauthVersionLast="47" xr6:coauthVersionMax="47" xr10:uidLastSave="{00000000-0000-0000-0000-000000000000}"/>
  <bookViews>
    <workbookView xWindow="760" yWindow="760" windowWidth="16700" windowHeight="9880" tabRatio="890" xr2:uid="{00000000-000D-0000-FFFF-FFFF00000000}"/>
  </bookViews>
  <sheets>
    <sheet name="申込案内" sheetId="19" r:id="rId1"/>
    <sheet name="様式1(申込書)" sheetId="25" r:id="rId2"/>
    <sheet name="様式2-1(選手一覧)" sheetId="17" r:id="rId3"/>
    <sheet name="様式3-2(リレー)" sheetId="24" r:id="rId4"/>
    <sheet name="様式4-1(誓約書　個人用)" sheetId="21" r:id="rId5"/>
    <sheet name="様式4-2(誓約書　チーム用)" sheetId="18" r:id="rId6"/>
    <sheet name="リスト" sheetId="20" r:id="rId7"/>
  </sheets>
  <definedNames>
    <definedName name="_xlnm.Print_Area" localSheetId="0">申込案内!$A$1:$B$27</definedName>
    <definedName name="_xlnm.Print_Area" localSheetId="1">'様式1(申込書)'!$A$1:$I$37</definedName>
    <definedName name="_xlnm.Print_Area" localSheetId="2">'様式2-1(選手一覧)'!$A$1:$P$22</definedName>
    <definedName name="_xlnm.Print_Area" localSheetId="3">'様式3-2(リレー)'!$A$1:$H$31</definedName>
    <definedName name="_xlnm.Print_Area" localSheetId="4">'様式4-1(誓約書　個人用)'!$A$1:$AK$40</definedName>
    <definedName name="_xlnm.Print_Area" localSheetId="5">'様式4-2(誓約書　チーム用)'!$A$1:$AK$32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 i="25" l="1"/>
  <c r="D9" i="24"/>
  <c r="P21" i="17"/>
  <c r="P20" i="17"/>
  <c r="P19" i="17"/>
  <c r="P18" i="17"/>
  <c r="P17" i="17"/>
  <c r="P16" i="17"/>
  <c r="P15" i="17"/>
  <c r="P14" i="17"/>
  <c r="P13" i="17"/>
  <c r="P12" i="17"/>
  <c r="P11" i="17"/>
  <c r="P10" i="17"/>
  <c r="P9" i="17"/>
  <c r="P8" i="17"/>
  <c r="P7" i="17"/>
  <c r="P6" i="17"/>
  <c r="H29" i="25"/>
  <c r="H10" i="25"/>
  <c r="H2" i="25"/>
  <c r="G19" i="25"/>
  <c r="G18" i="25"/>
  <c r="G17" i="25"/>
  <c r="G16" i="25"/>
  <c r="G15" i="25"/>
  <c r="G14" i="25"/>
  <c r="G13" i="25"/>
  <c r="G12" i="25"/>
  <c r="Z26" i="21" l="1"/>
  <c r="Z5" i="21"/>
  <c r="L11" i="18" l="1"/>
  <c r="L10" i="18"/>
  <c r="L9" i="18"/>
  <c r="L8" i="18"/>
  <c r="Y5" i="18"/>
  <c r="G5" i="18"/>
  <c r="G29" i="24"/>
  <c r="E29" i="24"/>
  <c r="C29" i="24"/>
  <c r="G28" i="24"/>
  <c r="E28" i="24"/>
  <c r="C28" i="24"/>
  <c r="G27" i="24"/>
  <c r="E27" i="24"/>
  <c r="C27" i="24"/>
  <c r="C26" i="24"/>
  <c r="G26" i="24"/>
  <c r="E26" i="24"/>
  <c r="G25" i="24"/>
  <c r="E25" i="24"/>
  <c r="C25" i="24"/>
  <c r="E17" i="24"/>
  <c r="E16" i="24"/>
  <c r="E15" i="24"/>
  <c r="E14" i="24"/>
  <c r="E13" i="24"/>
  <c r="G13" i="24"/>
  <c r="G17" i="24"/>
  <c r="G16" i="24"/>
  <c r="G15" i="24"/>
  <c r="G14" i="24"/>
  <c r="G12" i="24"/>
  <c r="G24" i="24"/>
  <c r="E24" i="24"/>
  <c r="C24" i="24"/>
  <c r="C12" i="24"/>
  <c r="D22" i="24"/>
  <c r="D21" i="24"/>
  <c r="D10" i="24"/>
  <c r="H12" i="25" l="1"/>
  <c r="S6" i="17"/>
  <c r="R6" i="17"/>
  <c r="Q6" i="17" l="1"/>
  <c r="O6" i="17" s="1"/>
  <c r="S8" i="17"/>
  <c r="R8" i="17"/>
  <c r="C17" i="24"/>
  <c r="C16" i="24"/>
  <c r="C15" i="24"/>
  <c r="C14" i="24"/>
  <c r="C13" i="24"/>
  <c r="E12" i="24"/>
  <c r="R5" i="17" l="1"/>
  <c r="Q5" i="17" s="1"/>
  <c r="S5" i="17"/>
  <c r="R7" i="17"/>
  <c r="S7" i="17"/>
  <c r="R9" i="17"/>
  <c r="S9" i="17"/>
  <c r="R10" i="17"/>
  <c r="S10" i="17"/>
  <c r="R11" i="17"/>
  <c r="S11" i="17"/>
  <c r="R12" i="17"/>
  <c r="S12" i="17"/>
  <c r="R13" i="17"/>
  <c r="S13" i="17"/>
  <c r="R14" i="17"/>
  <c r="S14" i="17"/>
  <c r="R15" i="17"/>
  <c r="S15" i="17"/>
  <c r="R16" i="17"/>
  <c r="S16" i="17"/>
  <c r="R17" i="17"/>
  <c r="S17" i="17"/>
  <c r="R18" i="17"/>
  <c r="S18" i="17"/>
  <c r="R19" i="17"/>
  <c r="S19" i="17"/>
  <c r="R20" i="17"/>
  <c r="S20" i="17"/>
  <c r="R21" i="17"/>
  <c r="S21" i="17"/>
  <c r="Q7" i="17" l="1"/>
  <c r="Q21" i="17"/>
  <c r="Q19" i="17"/>
  <c r="Q18" i="17"/>
  <c r="Q20" i="17"/>
  <c r="Q17" i="17"/>
  <c r="Q15" i="17"/>
  <c r="Q16" i="17"/>
  <c r="Q14" i="17"/>
  <c r="Q13" i="17"/>
  <c r="Q12" i="17"/>
  <c r="Q11" i="17"/>
  <c r="Q10" i="17"/>
  <c r="Q9" i="17"/>
  <c r="Q8" i="17"/>
  <c r="W20" i="18"/>
  <c r="E20" i="18"/>
  <c r="W19" i="18" l="1"/>
  <c r="O9" i="17" l="1"/>
  <c r="O10" i="17"/>
  <c r="O11" i="17"/>
  <c r="O12" i="17"/>
  <c r="O13" i="17"/>
  <c r="O14" i="17"/>
  <c r="O15" i="17"/>
  <c r="O16" i="17"/>
  <c r="O17" i="17"/>
  <c r="O18" i="17"/>
  <c r="O19" i="17"/>
  <c r="O20" i="17"/>
  <c r="O21" i="17"/>
  <c r="S4" i="17"/>
  <c r="R4" i="17"/>
  <c r="O5" i="17" l="1"/>
  <c r="O8" i="17"/>
  <c r="O7" i="17"/>
  <c r="Q4" i="17"/>
  <c r="O4" i="17" s="1"/>
  <c r="W13" i="18" l="1"/>
  <c r="E14" i="18"/>
  <c r="W14" i="18"/>
  <c r="E15" i="18"/>
  <c r="W15" i="18"/>
  <c r="E16" i="18"/>
  <c r="W16" i="18"/>
  <c r="E17" i="18"/>
  <c r="W17" i="18"/>
  <c r="E18" i="18"/>
  <c r="W18" i="18"/>
  <c r="E19" i="18"/>
  <c r="E13" i="18"/>
  <c r="P5" i="17" l="1"/>
  <c r="P4" i="17"/>
</calcChain>
</file>

<file path=xl/sharedStrings.xml><?xml version="1.0" encoding="utf-8"?>
<sst xmlns="http://schemas.openxmlformats.org/spreadsheetml/2006/main" count="202" uniqueCount="150">
  <si>
    <t>都道府県名</t>
    <rPh sb="0" eb="4">
      <t>トドウフケン</t>
    </rPh>
    <rPh sb="4" eb="5">
      <t>メイ</t>
    </rPh>
    <phoneticPr fontId="1"/>
  </si>
  <si>
    <t>種目</t>
    <rPh sb="0" eb="2">
      <t>シュモク</t>
    </rPh>
    <phoneticPr fontId="1"/>
  </si>
  <si>
    <t>種別</t>
    <rPh sb="0" eb="2">
      <t>シュベツ</t>
    </rPh>
    <phoneticPr fontId="1"/>
  </si>
  <si>
    <t>保険会社名</t>
    <rPh sb="0" eb="2">
      <t>ホケン</t>
    </rPh>
    <rPh sb="2" eb="4">
      <t>カイシャ</t>
    </rPh>
    <rPh sb="4" eb="5">
      <t>メイ</t>
    </rPh>
    <phoneticPr fontId="1"/>
  </si>
  <si>
    <t>保険記号番号</t>
    <rPh sb="0" eb="2">
      <t>ホケン</t>
    </rPh>
    <rPh sb="2" eb="4">
      <t>キゴウ</t>
    </rPh>
    <rPh sb="4" eb="6">
      <t>バンゴウ</t>
    </rPh>
    <phoneticPr fontId="1"/>
  </si>
  <si>
    <t>全日本会員
登録番号</t>
    <rPh sb="0" eb="3">
      <t>ゼンニホン</t>
    </rPh>
    <rPh sb="3" eb="5">
      <t>カイイン</t>
    </rPh>
    <rPh sb="6" eb="8">
      <t>トウロク</t>
    </rPh>
    <rPh sb="8" eb="10">
      <t>バンゴウ</t>
    </rPh>
    <phoneticPr fontId="1"/>
  </si>
  <si>
    <t>ﾒｰﾙｱﾄﾞﾚｽ</t>
    <phoneticPr fontId="1"/>
  </si>
  <si>
    <t>チーム
（学校）名</t>
    <rPh sb="5" eb="7">
      <t>ガッコウ</t>
    </rPh>
    <rPh sb="8" eb="9">
      <t>メイ</t>
    </rPh>
    <phoneticPr fontId="1"/>
  </si>
  <si>
    <t>《備考》</t>
    <rPh sb="1" eb="3">
      <t>ビコウ</t>
    </rPh>
    <phoneticPr fontId="1"/>
  </si>
  <si>
    <t>住所</t>
    <rPh sb="0" eb="2">
      <t>ジュウショ</t>
    </rPh>
    <phoneticPr fontId="1"/>
  </si>
  <si>
    <t>氏名</t>
    <rPh sb="0" eb="2">
      <t>シメイ</t>
    </rPh>
    <phoneticPr fontId="1"/>
  </si>
  <si>
    <t>申込責任者</t>
    <rPh sb="0" eb="5">
      <t>モウシコミセキニンシャ</t>
    </rPh>
    <phoneticPr fontId="1"/>
  </si>
  <si>
    <t>〒</t>
    <phoneticPr fontId="1"/>
  </si>
  <si>
    <t>電話番号</t>
    <rPh sb="0" eb="2">
      <t>デンワ</t>
    </rPh>
    <rPh sb="2" eb="4">
      <t>バンゴウ</t>
    </rPh>
    <phoneticPr fontId="1"/>
  </si>
  <si>
    <t>NO</t>
    <phoneticPr fontId="1"/>
  </si>
  <si>
    <t>生年月日</t>
    <rPh sb="0" eb="2">
      <t>セイネン</t>
    </rPh>
    <rPh sb="2" eb="4">
      <t>ガッピ</t>
    </rPh>
    <phoneticPr fontId="1"/>
  </si>
  <si>
    <t>チーム
ランキング</t>
    <phoneticPr fontId="1"/>
  </si>
  <si>
    <t>フリガナ</t>
    <phoneticPr fontId="1"/>
  </si>
  <si>
    <t>都道府県</t>
    <rPh sb="0" eb="4">
      <t>トドウフケン</t>
    </rPh>
    <phoneticPr fontId="1"/>
  </si>
  <si>
    <t>エラーチェック</t>
    <phoneticPr fontId="1"/>
  </si>
  <si>
    <t>入力例</t>
    <rPh sb="0" eb="2">
      <t>ニュウリョク</t>
    </rPh>
    <rPh sb="2" eb="3">
      <t>レイ</t>
    </rPh>
    <phoneticPr fontId="1"/>
  </si>
  <si>
    <t>八幡　太郎</t>
    <rPh sb="0" eb="2">
      <t>ハチマン</t>
    </rPh>
    <rPh sb="3" eb="5">
      <t>タロウ</t>
    </rPh>
    <phoneticPr fontId="1"/>
  </si>
  <si>
    <t>ハチマン　タロウ</t>
    <phoneticPr fontId="1"/>
  </si>
  <si>
    <t>田山</t>
    <rPh sb="0" eb="2">
      <t>タヤマ</t>
    </rPh>
    <phoneticPr fontId="1"/>
  </si>
  <si>
    <t>岩手</t>
    <rPh sb="0" eb="2">
      <t>イワテ</t>
    </rPh>
    <phoneticPr fontId="1"/>
  </si>
  <si>
    <t>スポーツ保険</t>
    <rPh sb="4" eb="6">
      <t>ホケン</t>
    </rPh>
    <phoneticPr fontId="1"/>
  </si>
  <si>
    <t>クラシカル競技</t>
  </si>
  <si>
    <t>所属チーム
（学校）</t>
    <rPh sb="0" eb="2">
      <t>ショゾク</t>
    </rPh>
    <rPh sb="7" eb="9">
      <t>ガッコウ</t>
    </rPh>
    <phoneticPr fontId="1"/>
  </si>
  <si>
    <t>競技者管理
登録番号</t>
    <rPh sb="0" eb="3">
      <t>キョウギシャ</t>
    </rPh>
    <rPh sb="3" eb="5">
      <t>カンリ</t>
    </rPh>
    <rPh sb="6" eb="8">
      <t>トウロク</t>
    </rPh>
    <rPh sb="8" eb="10">
      <t>バンゴウ</t>
    </rPh>
    <phoneticPr fontId="1"/>
  </si>
  <si>
    <t>SAJ ポイント</t>
    <phoneticPr fontId="1"/>
  </si>
  <si>
    <t>01234567</t>
    <phoneticPr fontId="1"/>
  </si>
  <si>
    <t>1234567</t>
    <phoneticPr fontId="1"/>
  </si>
  <si>
    <t>123.45</t>
    <phoneticPr fontId="1"/>
  </si>
  <si>
    <t>安代</t>
    <rPh sb="0" eb="2">
      <t>アシロ</t>
    </rPh>
    <phoneticPr fontId="1"/>
  </si>
  <si>
    <t>八幡　良子</t>
    <rPh sb="0" eb="2">
      <t>ハチマン</t>
    </rPh>
    <rPh sb="3" eb="5">
      <t>ヨシコ</t>
    </rPh>
    <phoneticPr fontId="1"/>
  </si>
  <si>
    <t>ハチマン　ヨシコ</t>
    <phoneticPr fontId="1"/>
  </si>
  <si>
    <t>メールアドレス</t>
    <phoneticPr fontId="1"/>
  </si>
  <si>
    <t>－</t>
    <phoneticPr fontId="1"/>
  </si>
  <si>
    <t>誓約書</t>
    <rPh sb="0" eb="3">
      <t>セイヤクショ</t>
    </rPh>
    <phoneticPr fontId="1"/>
  </si>
  <si>
    <t>※中学・小学</t>
    <rPh sb="1" eb="3">
      <t>チュウガク</t>
    </rPh>
    <rPh sb="4" eb="6">
      <t>ショウガク</t>
    </rPh>
    <phoneticPr fontId="1"/>
  </si>
  <si>
    <t>クラシカル競技・フリー競技</t>
  </si>
  <si>
    <t>申込案内</t>
    <rPh sb="0" eb="2">
      <t>モウシコミ</t>
    </rPh>
    <rPh sb="2" eb="4">
      <t>アンナイ</t>
    </rPh>
    <phoneticPr fontId="1"/>
  </si>
  <si>
    <t>【メールで申込】</t>
    <rPh sb="5" eb="7">
      <t>モウシコミ</t>
    </rPh>
    <phoneticPr fontId="1"/>
  </si>
  <si>
    <t>来会人数</t>
    <rPh sb="0" eb="1">
      <t>ライ</t>
    </rPh>
    <rPh sb="1" eb="2">
      <t>カイ</t>
    </rPh>
    <rPh sb="2" eb="4">
      <t>ニンズウ</t>
    </rPh>
    <phoneticPr fontId="1"/>
  </si>
  <si>
    <t>選手</t>
    <rPh sb="0" eb="2">
      <t>センシュ</t>
    </rPh>
    <phoneticPr fontId="1"/>
  </si>
  <si>
    <t>監督・コーチ</t>
    <rPh sb="0" eb="2">
      <t>カントク</t>
    </rPh>
    <phoneticPr fontId="1"/>
  </si>
  <si>
    <t>合計</t>
    <rPh sb="0" eb="2">
      <t>ゴウケイ</t>
    </rPh>
    <phoneticPr fontId="1"/>
  </si>
  <si>
    <t>移動手段</t>
    <rPh sb="0" eb="2">
      <t>イドウ</t>
    </rPh>
    <rPh sb="2" eb="4">
      <t>シュダン</t>
    </rPh>
    <phoneticPr fontId="1"/>
  </si>
  <si>
    <t>乗用車</t>
    <rPh sb="0" eb="3">
      <t>ジョウヨウシャ</t>
    </rPh>
    <phoneticPr fontId="1"/>
  </si>
  <si>
    <t>小型バス</t>
    <rPh sb="0" eb="2">
      <t>コガタ</t>
    </rPh>
    <phoneticPr fontId="1"/>
  </si>
  <si>
    <t>参加料</t>
    <rPh sb="0" eb="3">
      <t>サンカリョウ</t>
    </rPh>
    <phoneticPr fontId="1"/>
  </si>
  <si>
    <t>※自動計算</t>
    <rPh sb="1" eb="3">
      <t>ジドウ</t>
    </rPh>
    <rPh sb="3" eb="5">
      <t>ケイサン</t>
    </rPh>
    <phoneticPr fontId="1"/>
  </si>
  <si>
    <t>種別</t>
    <rPh sb="0" eb="2">
      <t>シュベツ</t>
    </rPh>
    <phoneticPr fontId="1"/>
  </si>
  <si>
    <t>種目</t>
    <rPh sb="0" eb="2">
      <t>シュモク</t>
    </rPh>
    <phoneticPr fontId="1"/>
  </si>
  <si>
    <t>代表者氏名（署名）</t>
    <rPh sb="0" eb="3">
      <t>ダイヒョウシャ</t>
    </rPh>
    <rPh sb="3" eb="5">
      <t>シメイ</t>
    </rPh>
    <rPh sb="6" eb="8">
      <t>ショメイ</t>
    </rPh>
    <phoneticPr fontId="1"/>
  </si>
  <si>
    <t>※代表者の署名をもって、選手及び保護者（選手が未成年者の場合）が承諾していることとみなします。</t>
    <rPh sb="1" eb="4">
      <t>ダイヒョウシャ</t>
    </rPh>
    <rPh sb="5" eb="7">
      <t>ショメイ</t>
    </rPh>
    <rPh sb="12" eb="14">
      <t>センシュ</t>
    </rPh>
    <rPh sb="14" eb="15">
      <t>オヨ</t>
    </rPh>
    <rPh sb="16" eb="19">
      <t>ホゴシャ</t>
    </rPh>
    <rPh sb="20" eb="22">
      <t>センシュ</t>
    </rPh>
    <rPh sb="23" eb="27">
      <t>ミセイネンシャ</t>
    </rPh>
    <rPh sb="28" eb="30">
      <t>バアイ</t>
    </rPh>
    <rPh sb="32" eb="34">
      <t>ショウダク</t>
    </rPh>
    <phoneticPr fontId="1"/>
  </si>
  <si>
    <t>令和　　　　年　　　　月　　　　日　　</t>
    <rPh sb="0" eb="2">
      <t>レイワ</t>
    </rPh>
    <rPh sb="6" eb="7">
      <t>ネン</t>
    </rPh>
    <rPh sb="11" eb="12">
      <t>ガツ</t>
    </rPh>
    <rPh sb="16" eb="17">
      <t>ニチ</t>
    </rPh>
    <phoneticPr fontId="1"/>
  </si>
  <si>
    <t>本人氏名</t>
    <rPh sb="0" eb="2">
      <t>ホンニン</t>
    </rPh>
    <rPh sb="2" eb="4">
      <t>シメイ</t>
    </rPh>
    <phoneticPr fontId="1"/>
  </si>
  <si>
    <t>（個人用）</t>
    <rPh sb="1" eb="3">
      <t>コジン</t>
    </rPh>
    <rPh sb="3" eb="4">
      <t>ヨウ</t>
    </rPh>
    <phoneticPr fontId="1"/>
  </si>
  <si>
    <t>・選手が未成年者のときのみ（高校生以下は保護者又はチーム代表者の署名が必要となります）</t>
    <rPh sb="1" eb="3">
      <t>センシュ</t>
    </rPh>
    <rPh sb="4" eb="7">
      <t>ミセイネン</t>
    </rPh>
    <rPh sb="7" eb="8">
      <t>シャ</t>
    </rPh>
    <rPh sb="32" eb="34">
      <t>ショメイ</t>
    </rPh>
    <phoneticPr fontId="1"/>
  </si>
  <si>
    <t>学年</t>
    <rPh sb="0" eb="2">
      <t>ガクネン</t>
    </rPh>
    <phoneticPr fontId="1"/>
  </si>
  <si>
    <t>【郵送またはFAXで申込】</t>
    <rPh sb="1" eb="3">
      <t>ユウソウ</t>
    </rPh>
    <rPh sb="10" eb="12">
      <t>モウシコミ</t>
    </rPh>
    <phoneticPr fontId="1"/>
  </si>
  <si>
    <t>このファイルは、メール申込用です。</t>
    <rPh sb="11" eb="14">
      <t>モウシコミヨウ</t>
    </rPh>
    <phoneticPr fontId="1"/>
  </si>
  <si>
    <t>郵送用の様式を使用してください。</t>
    <rPh sb="0" eb="2">
      <t>ユウソウ</t>
    </rPh>
    <rPh sb="2" eb="3">
      <t>ヨウ</t>
    </rPh>
    <rPh sb="4" eb="6">
      <t>ヨウシキ</t>
    </rPh>
    <rPh sb="7" eb="9">
      <t>シヨウ</t>
    </rPh>
    <phoneticPr fontId="1"/>
  </si>
  <si>
    <t>高校女子の部</t>
  </si>
  <si>
    <t>中学男子の部</t>
  </si>
  <si>
    <t>　</t>
    <phoneticPr fontId="1"/>
  </si>
  <si>
    <t>チーム（学校名）</t>
    <rPh sb="4" eb="6">
      <t>ガッコウ</t>
    </rPh>
    <rPh sb="6" eb="7">
      <t>メイ</t>
    </rPh>
    <phoneticPr fontId="1"/>
  </si>
  <si>
    <t>・複数エントリーは、ランキング上位をAとし、以下B・C・Dの順とする。</t>
    <rPh sb="1" eb="3">
      <t>フクスウ</t>
    </rPh>
    <rPh sb="15" eb="17">
      <t>ジョウイ</t>
    </rPh>
    <rPh sb="22" eb="24">
      <t>イカ</t>
    </rPh>
    <rPh sb="30" eb="31">
      <t>ジュン</t>
    </rPh>
    <phoneticPr fontId="1"/>
  </si>
  <si>
    <t>・記入不備のチーム（学校）は、参加を認めないため注意すること。</t>
    <rPh sb="1" eb="3">
      <t>キニュウ</t>
    </rPh>
    <rPh sb="3" eb="5">
      <t>フビ</t>
    </rPh>
    <rPh sb="10" eb="12">
      <t>ガッコウ</t>
    </rPh>
    <rPh sb="15" eb="17">
      <t>サンカ</t>
    </rPh>
    <rPh sb="18" eb="19">
      <t>ミト</t>
    </rPh>
    <rPh sb="24" eb="26">
      <t>チュウイ</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</si>
  <si>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</si>
  <si>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</si>
  <si>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</si>
  <si>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</si>
  <si>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</si>
  <si>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←ここの年だけ変える（年度）</t>
    <rPh sb="4" eb="5">
      <t>ネン</t>
    </rPh>
    <rPh sb="7" eb="8">
      <t>カ</t>
    </rPh>
    <rPh sb="11" eb="13">
      <t>ネンド</t>
    </rPh>
    <phoneticPr fontId="1"/>
  </si>
  <si>
    <t>1年</t>
    <rPh sb="1" eb="2">
      <t>ネン</t>
    </rPh>
    <phoneticPr fontId="1"/>
  </si>
  <si>
    <t>連絡先</t>
    <rPh sb="0" eb="2">
      <t>レンラク</t>
    </rPh>
    <rPh sb="2" eb="3">
      <t>サキ</t>
    </rPh>
    <phoneticPr fontId="1"/>
  </si>
  <si>
    <t>電話</t>
    <rPh sb="0" eb="2">
      <t>デンワ</t>
    </rPh>
    <phoneticPr fontId="1"/>
  </si>
  <si>
    <t>学校名
チーム名</t>
    <rPh sb="0" eb="3">
      <t>ガッコウメイ</t>
    </rPh>
    <rPh sb="7" eb="8">
      <t>メイ</t>
    </rPh>
    <phoneticPr fontId="1"/>
  </si>
  <si>
    <t>一般・高校</t>
    <rPh sb="0" eb="2">
      <t>イッパン</t>
    </rPh>
    <rPh sb="3" eb="5">
      <t>コウコウ</t>
    </rPh>
    <phoneticPr fontId="1"/>
  </si>
  <si>
    <t>小学校リレー</t>
    <rPh sb="0" eb="3">
      <t>ショウガッコウ</t>
    </rPh>
    <phoneticPr fontId="1"/>
  </si>
  <si>
    <t>男子</t>
    <rPh sb="0" eb="2">
      <t>ダンシ</t>
    </rPh>
    <phoneticPr fontId="1"/>
  </si>
  <si>
    <t>女子</t>
    <rPh sb="0" eb="2">
      <t>ジョシ</t>
    </rPh>
    <phoneticPr fontId="1"/>
  </si>
  <si>
    <t>中学校</t>
    <rPh sb="0" eb="3">
      <t>チュウガッコウ</t>
    </rPh>
    <phoneticPr fontId="1"/>
  </si>
  <si>
    <t>小学校</t>
    <rPh sb="0" eb="3">
      <t>ショウガッコウ</t>
    </rPh>
    <phoneticPr fontId="1"/>
  </si>
  <si>
    <t>クラシカル競技</t>
    <rPh sb="5" eb="7">
      <t>キョウギ</t>
    </rPh>
    <phoneticPr fontId="1"/>
  </si>
  <si>
    <t>フリー競技</t>
    <rPh sb="3" eb="5">
      <t>キョウギ</t>
    </rPh>
    <phoneticPr fontId="1"/>
  </si>
  <si>
    <t>小計</t>
    <rPh sb="0" eb="2">
      <t>ショウケイ</t>
    </rPh>
    <phoneticPr fontId="1"/>
  </si>
  <si>
    <t>合計</t>
    <rPh sb="0" eb="2">
      <t>ゴウケイ</t>
    </rPh>
    <phoneticPr fontId="1"/>
  </si>
  <si>
    <t>大型バス</t>
    <rPh sb="0" eb="2">
      <t>オオガタ</t>
    </rPh>
    <phoneticPr fontId="1"/>
  </si>
  <si>
    <t>３．来会調査</t>
    <rPh sb="2" eb="3">
      <t>ライ</t>
    </rPh>
    <rPh sb="3" eb="4">
      <t>カイ</t>
    </rPh>
    <rPh sb="4" eb="6">
      <t>チョウサ</t>
    </rPh>
    <phoneticPr fontId="1"/>
  </si>
  <si>
    <t>※金額を確認し、指定の口座へ振り込んでください。
   なお、振込名義は「チーム名」「申込責任者」「選手氏名」のいずれかとしてください。</t>
    <rPh sb="1" eb="3">
      <t>キンガク</t>
    </rPh>
    <rPh sb="4" eb="6">
      <t>カクニン</t>
    </rPh>
    <rPh sb="8" eb="10">
      <t>シテイ</t>
    </rPh>
    <rPh sb="11" eb="13">
      <t>コウザ</t>
    </rPh>
    <rPh sb="14" eb="15">
      <t>フ</t>
    </rPh>
    <rPh sb="16" eb="17">
      <t>コ</t>
    </rPh>
    <rPh sb="31" eb="33">
      <t>フリコミ</t>
    </rPh>
    <rPh sb="33" eb="35">
      <t>メイギ</t>
    </rPh>
    <rPh sb="40" eb="41">
      <t>メイ</t>
    </rPh>
    <rPh sb="43" eb="45">
      <t>モウシコミ</t>
    </rPh>
    <rPh sb="45" eb="48">
      <t>セキニンシャ</t>
    </rPh>
    <rPh sb="50" eb="52">
      <t>センシュ</t>
    </rPh>
    <rPh sb="52" eb="54">
      <t>シメイ</t>
    </rPh>
    <phoneticPr fontId="1"/>
  </si>
  <si>
    <t>小学男子の部</t>
    <rPh sb="0" eb="2">
      <t>ショウガク</t>
    </rPh>
    <rPh sb="2" eb="4">
      <t>ダンシ</t>
    </rPh>
    <rPh sb="5" eb="6">
      <t>ブ</t>
    </rPh>
    <phoneticPr fontId="1"/>
  </si>
  <si>
    <t>小学女子の部</t>
    <rPh sb="0" eb="2">
      <t>ショウガク</t>
    </rPh>
    <rPh sb="2" eb="4">
      <t>ジョシ</t>
    </rPh>
    <rPh sb="5" eb="6">
      <t>ブ</t>
    </rPh>
    <phoneticPr fontId="1"/>
  </si>
  <si>
    <t>中学男子の部</t>
    <rPh sb="0" eb="2">
      <t>チュウガク</t>
    </rPh>
    <rPh sb="2" eb="4">
      <t>ダンシ</t>
    </rPh>
    <rPh sb="5" eb="6">
      <t>ブ</t>
    </rPh>
    <phoneticPr fontId="1"/>
  </si>
  <si>
    <t>中学女子の部</t>
    <rPh sb="0" eb="2">
      <t>チュウガク</t>
    </rPh>
    <rPh sb="2" eb="4">
      <t>ジョシ</t>
    </rPh>
    <rPh sb="5" eb="6">
      <t>ブ</t>
    </rPh>
    <phoneticPr fontId="1"/>
  </si>
  <si>
    <t>様式２①</t>
    <rPh sb="0" eb="2">
      <t>ヨウシキ</t>
    </rPh>
    <phoneticPr fontId="1"/>
  </si>
  <si>
    <t>様式２②</t>
    <rPh sb="0" eb="2">
      <t>ヨウシキ</t>
    </rPh>
    <phoneticPr fontId="1"/>
  </si>
  <si>
    <t>クラシカル競技</t>
    <rPh sb="5" eb="7">
      <t>キョウギ</t>
    </rPh>
    <phoneticPr fontId="1"/>
  </si>
  <si>
    <t>クラシカル競技・フリー競技</t>
    <rPh sb="5" eb="7">
      <t>キョウギ</t>
    </rPh>
    <rPh sb="11" eb="13">
      <t>キョウギ</t>
    </rPh>
    <phoneticPr fontId="1"/>
  </si>
  <si>
    <t>フリー競技</t>
    <rPh sb="3" eb="5">
      <t>キョウギ</t>
    </rPh>
    <phoneticPr fontId="1"/>
  </si>
  <si>
    <t>クラシカル競技・リレー</t>
    <rPh sb="5" eb="7">
      <t>キョウギ</t>
    </rPh>
    <phoneticPr fontId="1"/>
  </si>
  <si>
    <t>リレー</t>
    <phoneticPr fontId="1"/>
  </si>
  <si>
    <t>ランキング</t>
    <phoneticPr fontId="1"/>
  </si>
  <si>
    <t>様式２③</t>
    <rPh sb="0" eb="2">
      <t>ヨウシキ</t>
    </rPh>
    <phoneticPr fontId="1"/>
  </si>
  <si>
    <t>様式２</t>
    <rPh sb="0" eb="2">
      <t>ヨウシキ</t>
    </rPh>
    <phoneticPr fontId="1"/>
  </si>
  <si>
    <t>A</t>
    <phoneticPr fontId="1"/>
  </si>
  <si>
    <t>B</t>
    <phoneticPr fontId="1"/>
  </si>
  <si>
    <t>C</t>
    <phoneticPr fontId="1"/>
  </si>
  <si>
    <t>D</t>
    <phoneticPr fontId="1"/>
  </si>
  <si>
    <t>E</t>
    <phoneticPr fontId="1"/>
  </si>
  <si>
    <t>F</t>
    <phoneticPr fontId="1"/>
  </si>
  <si>
    <t>※複数エントリーは入力</t>
    <rPh sb="1" eb="3">
      <t>フクスウ</t>
    </rPh>
    <rPh sb="9" eb="11">
      <t>ニュウリョク</t>
    </rPh>
    <phoneticPr fontId="1"/>
  </si>
  <si>
    <t>・エントリー人数は、１チーム３名～６名とする。</t>
    <rPh sb="6" eb="8">
      <t>ニンズウ</t>
    </rPh>
    <rPh sb="15" eb="16">
      <t>メイ</t>
    </rPh>
    <rPh sb="18" eb="19">
      <t>メイ</t>
    </rPh>
    <phoneticPr fontId="1"/>
  </si>
  <si>
    <t>　上記大会中に発生した事故・怪我・ウイルス感染等について自己及びチームの責任として処理することを承諾します。</t>
    <rPh sb="1" eb="3">
      <t>ジョウキ</t>
    </rPh>
    <rPh sb="3" eb="5">
      <t>タイカイ</t>
    </rPh>
    <rPh sb="5" eb="6">
      <t>チュウ</t>
    </rPh>
    <rPh sb="30" eb="31">
      <t>オヨ</t>
    </rPh>
    <phoneticPr fontId="1"/>
  </si>
  <si>
    <t>　私は上記大会中に発生した事故・怪我・ウイルス感染等について自己及びチームの責任として処理することを承諾します。</t>
    <rPh sb="32" eb="33">
      <t>オヨ</t>
    </rPh>
    <phoneticPr fontId="1"/>
  </si>
  <si>
    <t>令和　　　　年　　　　月　　　　日</t>
    <rPh sb="0" eb="2">
      <t>レイワ</t>
    </rPh>
    <rPh sb="6" eb="7">
      <t>ネン</t>
    </rPh>
    <rPh sb="11" eb="12">
      <t>ガツ</t>
    </rPh>
    <rPh sb="16" eb="17">
      <t>ニチ</t>
    </rPh>
    <phoneticPr fontId="1"/>
  </si>
  <si>
    <t>（チーム用）</t>
    <rPh sb="4" eb="5">
      <t>ヨウ</t>
    </rPh>
    <phoneticPr fontId="1"/>
  </si>
  <si>
    <t>・必要事項を入力し、メールにExcelファイルを添付してください。</t>
    <rPh sb="1" eb="3">
      <t>ヒツヨウ</t>
    </rPh>
    <rPh sb="3" eb="5">
      <t>ジコウ</t>
    </rPh>
    <rPh sb="6" eb="8">
      <t>ニュウリョク</t>
    </rPh>
    <rPh sb="24" eb="26">
      <t>テンプ</t>
    </rPh>
    <phoneticPr fontId="1"/>
  </si>
  <si>
    <t>・誓約書は個人用、チーム用のどちらかを提出してください。
　印刷し署名（サイン）したものを、PDF等で添付しメールで提出するか、TCM受付時に提出してください。</t>
    <rPh sb="1" eb="4">
      <t>セイヤクショ</t>
    </rPh>
    <rPh sb="5" eb="8">
      <t>コジンヨウ</t>
    </rPh>
    <rPh sb="12" eb="13">
      <t>ヨウ</t>
    </rPh>
    <rPh sb="19" eb="21">
      <t>テイシュツ</t>
    </rPh>
    <rPh sb="58" eb="60">
      <t>テイシュツ</t>
    </rPh>
    <rPh sb="67" eb="69">
      <t>ウケツケ</t>
    </rPh>
    <rPh sb="69" eb="70">
      <t>ジ</t>
    </rPh>
    <rPh sb="71" eb="73">
      <t>テイシュツ</t>
    </rPh>
    <phoneticPr fontId="1"/>
  </si>
  <si>
    <r>
      <t>□ 様式４-１（誓約書　個人用）　</t>
    </r>
    <r>
      <rPr>
        <sz val="10"/>
        <rFont val="メイリオ"/>
        <family val="3"/>
        <charset val="128"/>
      </rPr>
      <t>または　</t>
    </r>
    <r>
      <rPr>
        <sz val="12"/>
        <rFont val="メイリオ"/>
        <family val="3"/>
        <charset val="128"/>
      </rPr>
      <t>様式４-２（誓約書　チーム用）</t>
    </r>
    <rPh sb="2" eb="4">
      <t>ヨウシキ</t>
    </rPh>
    <rPh sb="8" eb="11">
      <t>セイヤクショ</t>
    </rPh>
    <rPh sb="12" eb="15">
      <t>コジンヨウ</t>
    </rPh>
    <rPh sb="21" eb="23">
      <t>ヨウシキ</t>
    </rPh>
    <rPh sb="27" eb="30">
      <t>セイヤクショ</t>
    </rPh>
    <rPh sb="34" eb="35">
      <t>ヨウ</t>
    </rPh>
    <phoneticPr fontId="1"/>
  </si>
  <si>
    <r>
      <rPr>
        <sz val="12"/>
        <rFont val="メイリオ"/>
        <family val="3"/>
        <charset val="128"/>
      </rPr>
      <t>保護者</t>
    </r>
    <r>
      <rPr>
        <sz val="10"/>
        <rFont val="メイリオ"/>
        <family val="3"/>
        <charset val="128"/>
      </rPr>
      <t xml:space="preserve">
又はチーム代表者</t>
    </r>
    <rPh sb="0" eb="3">
      <t>ホゴシャ</t>
    </rPh>
    <rPh sb="4" eb="5">
      <t>マタ</t>
    </rPh>
    <rPh sb="9" eb="12">
      <t>ダイヒョウシャ</t>
    </rPh>
    <phoneticPr fontId="1"/>
  </si>
  <si>
    <t>様式１（申込書）</t>
    <rPh sb="0" eb="2">
      <t>ヨウシキ</t>
    </rPh>
    <rPh sb="4" eb="7">
      <t>モウシコミショ</t>
    </rPh>
    <phoneticPr fontId="1"/>
  </si>
  <si>
    <t>様式４-１（誓約書）</t>
    <rPh sb="0" eb="2">
      <t>ヨウシキ</t>
    </rPh>
    <rPh sb="6" eb="9">
      <t>セイヤクショ</t>
    </rPh>
    <phoneticPr fontId="1"/>
  </si>
  <si>
    <t>様式４-２（誓約書）</t>
    <rPh sb="0" eb="2">
      <t>ヨウシキ</t>
    </rPh>
    <rPh sb="6" eb="9">
      <t>セイヤクショ</t>
    </rPh>
    <phoneticPr fontId="1"/>
  </si>
  <si>
    <t>□ 様式３-２（リレー）※参加チームのみ</t>
    <rPh sb="2" eb="4">
      <t>ヨウシキ</t>
    </rPh>
    <rPh sb="13" eb="15">
      <t>サンカ</t>
    </rPh>
    <phoneticPr fontId="1"/>
  </si>
  <si>
    <t>□ 様式２-１（選手一覧）</t>
    <rPh sb="2" eb="4">
      <t>ヨウシキ</t>
    </rPh>
    <rPh sb="8" eb="10">
      <t>センシュ</t>
    </rPh>
    <rPh sb="10" eb="12">
      <t>イチラン</t>
    </rPh>
    <phoneticPr fontId="1"/>
  </si>
  <si>
    <t>□ 様式１（申込書）</t>
    <rPh sb="2" eb="4">
      <t>ヨウシキ</t>
    </rPh>
    <rPh sb="6" eb="9">
      <t>モウシコミショ</t>
    </rPh>
    <phoneticPr fontId="1"/>
  </si>
  <si>
    <t>GALLIUM　CUP　第37回田山クロスカントリー大会</t>
    <rPh sb="12" eb="13">
      <t>ダイ</t>
    </rPh>
    <rPh sb="15" eb="16">
      <t>カイ</t>
    </rPh>
    <rPh sb="16" eb="18">
      <t>タヤマ</t>
    </rPh>
    <rPh sb="26" eb="28">
      <t>タイカイ</t>
    </rPh>
    <phoneticPr fontId="1"/>
  </si>
  <si>
    <t>GALLIUM CUP　第37回田山クロスカントリー大会</t>
    <phoneticPr fontId="1"/>
  </si>
  <si>
    <t>第37回田山クロスカントリー大会　小学リレー競技参加申込書</t>
    <rPh sb="17" eb="19">
      <t>ショウガク</t>
    </rPh>
    <rPh sb="22" eb="24">
      <t>キョウギ</t>
    </rPh>
    <rPh sb="24" eb="26">
      <t>サンカ</t>
    </rPh>
    <rPh sb="26" eb="29">
      <t>モウシコミショ</t>
    </rPh>
    <phoneticPr fontId="1"/>
  </si>
  <si>
    <t>宛先：</t>
    <phoneticPr fontId="1"/>
  </si>
  <si>
    <t>住所：</t>
    <phoneticPr fontId="1"/>
  </si>
  <si>
    <t>上記代表者アドレスにメール</t>
    <rPh sb="0" eb="2">
      <t>ジョウキ</t>
    </rPh>
    <rPh sb="2" eb="5">
      <t>ダイヒョウシャ</t>
    </rPh>
    <phoneticPr fontId="1"/>
  </si>
  <si>
    <t>他の宛先にメール</t>
    <rPh sb="0" eb="1">
      <t>タ</t>
    </rPh>
    <rPh sb="2" eb="4">
      <t>アテサキ</t>
    </rPh>
    <phoneticPr fontId="1"/>
  </si>
  <si>
    <t>上記代表者に郵送</t>
    <rPh sb="0" eb="2">
      <t>ジョウキ</t>
    </rPh>
    <rPh sb="2" eb="5">
      <t>ダイヒョウシャ</t>
    </rPh>
    <rPh sb="6" eb="8">
      <t>ユウソウ</t>
    </rPh>
    <phoneticPr fontId="1"/>
  </si>
  <si>
    <t>他の宛先に郵送</t>
    <rPh sb="0" eb="1">
      <t>タ</t>
    </rPh>
    <rPh sb="2" eb="4">
      <t>アテサキ</t>
    </rPh>
    <rPh sb="5" eb="7">
      <t>ユウソウ</t>
    </rPh>
    <phoneticPr fontId="1"/>
  </si>
  <si>
    <t>ﾒｰﾙ：</t>
    <phoneticPr fontId="1"/>
  </si>
  <si>
    <t>エラーチェック→</t>
  </si>
  <si>
    <t>エラーチェック→</t>
    <phoneticPr fontId="1"/>
  </si>
  <si>
    <t>高校男子の部</t>
    <rPh sb="0" eb="2">
      <t>コウコウ</t>
    </rPh>
    <rPh sb="2" eb="4">
      <t>ダンシ</t>
    </rPh>
    <rPh sb="5" eb="6">
      <t>ブ</t>
    </rPh>
    <phoneticPr fontId="1"/>
  </si>
  <si>
    <t>高校女子の部</t>
    <rPh sb="0" eb="2">
      <t>コウコウ</t>
    </rPh>
    <rPh sb="2" eb="4">
      <t>ジョシ</t>
    </rPh>
    <rPh sb="5" eb="6">
      <t>ブ</t>
    </rPh>
    <phoneticPr fontId="1"/>
  </si>
  <si>
    <t>一般男子の部</t>
    <rPh sb="0" eb="2">
      <t>イッパン</t>
    </rPh>
    <rPh sb="2" eb="4">
      <t>ダンシ</t>
    </rPh>
    <rPh sb="5" eb="6">
      <t>ブ</t>
    </rPh>
    <phoneticPr fontId="1"/>
  </si>
  <si>
    <t>一般女子の部</t>
    <rPh sb="0" eb="4">
      <t>イッパンジョシ</t>
    </rPh>
    <rPh sb="5" eb="6">
      <t>ブ</t>
    </rPh>
    <phoneticPr fontId="1"/>
  </si>
  <si>
    <r>
      <t>１．申込責任者　</t>
    </r>
    <r>
      <rPr>
        <b/>
        <sz val="10"/>
        <rFont val="メイリオ"/>
        <family val="3"/>
        <charset val="128"/>
      </rPr>
      <t>※入力必須</t>
    </r>
    <rPh sb="2" eb="4">
      <t>モウシコミ</t>
    </rPh>
    <rPh sb="4" eb="7">
      <t>セキニンシャ</t>
    </rPh>
    <rPh sb="9" eb="11">
      <t>ニュウリョク</t>
    </rPh>
    <rPh sb="11" eb="13">
      <t>ヒッス</t>
    </rPh>
    <phoneticPr fontId="1"/>
  </si>
  <si>
    <r>
      <t>４．来年の希望案内方法　</t>
    </r>
    <r>
      <rPr>
        <b/>
        <sz val="10"/>
        <rFont val="メイリオ"/>
        <family val="3"/>
        <charset val="128"/>
      </rPr>
      <t>※選択必須</t>
    </r>
    <rPh sb="2" eb="4">
      <t>ライネン</t>
    </rPh>
    <rPh sb="5" eb="7">
      <t>キボウ</t>
    </rPh>
    <rPh sb="7" eb="9">
      <t>アンナイ</t>
    </rPh>
    <rPh sb="9" eb="11">
      <t>ホウホウ</t>
    </rPh>
    <rPh sb="13" eb="15">
      <t>センタク</t>
    </rPh>
    <rPh sb="15" eb="17">
      <t>ヒッス</t>
    </rPh>
    <phoneticPr fontId="1"/>
  </si>
  <si>
    <r>
      <t>２．参加人数　</t>
    </r>
    <r>
      <rPr>
        <b/>
        <sz val="10"/>
        <rFont val="メイリオ"/>
        <family val="3"/>
        <charset val="128"/>
      </rPr>
      <t>※入力必須</t>
    </r>
    <rPh sb="2" eb="4">
      <t>サンカ</t>
    </rPh>
    <rPh sb="4" eb="6">
      <t>ニンズウ</t>
    </rPh>
    <rPh sb="8" eb="10">
      <t>ニュウリョク</t>
    </rPh>
    <rPh sb="10" eb="12">
      <t>ヒッス</t>
    </rPh>
    <phoneticPr fontId="1"/>
  </si>
  <si>
    <t>様式３ー２（リレー）</t>
    <rPh sb="0" eb="2">
      <t>ヨウシキ</t>
    </rPh>
    <phoneticPr fontId="1"/>
  </si>
  <si>
    <t>様式２ー１（選手一覧）</t>
    <rPh sb="0" eb="2">
      <t>ヨウシキ</t>
    </rPh>
    <rPh sb="6" eb="8">
      <t>センシュ</t>
    </rPh>
    <rPh sb="8" eb="1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</si>
</sst>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quot;人&quot;"/>
    <numFmt numFmtId="178" formatCode="#&quot;台&quot;"/>
    <numFmt numFmtId="179" formatCode="#&quot; 人&quot;"/>
    <numFmt numFmtId="180" formatCode="#&quot; チーム&quot;"/>
    <numFmt numFmtId="181" formatCode="##,###&quot; 円&quot;"/>
    <numFmt numFmtId="182" formatCode="#&quot;　台&quot;"/>
    <numFmt numFmtId="183" formatCode="#&quot;　人&quot;"/>
  </numFmts>
  <fonts count="40" x14ac:knownFonts="1">
    <font>
      <sz val="11"/>
      <name val="ＭＳ Ｐゴシック"/>
      <family val="3"/>
      <charset val="128"/>
    </font>
    <font>
      <sz val="6"/>
      <name val="ＭＳ Ｐゴシック"/>
      <family val="3"/>
      <charset val="128"/>
    </font>
    <font>
      <sz val="11"/>
      <name val="Meiryo UI"/>
      <family val="3"/>
      <charset val="128"/>
    </font>
    <font>
      <sz val="12"/>
      <name val="Meiryo UI"/>
      <family val="3"/>
      <charset val="128"/>
    </font>
    <font>
      <sz val="14"/>
      <name val="Meiryo UI"/>
      <family val="3"/>
      <charset val="128"/>
    </font>
    <font>
      <sz val="16"/>
      <name val="Meiryo UI"/>
      <family val="3"/>
      <charset val="128"/>
    </font>
    <font>
      <b/>
      <sz val="18"/>
      <color theme="1"/>
      <name val="Meiryo UI"/>
      <family val="3"/>
      <charset val="128"/>
    </font>
    <font>
      <b/>
      <sz val="22"/>
      <name val="Meiryo UI"/>
      <family val="3"/>
      <charset val="128"/>
    </font>
    <font>
      <u/>
      <sz val="11"/>
      <color theme="10"/>
      <name val="ＭＳ Ｐゴシック"/>
      <family val="3"/>
      <charset val="128"/>
    </font>
    <font>
      <sz val="11"/>
      <name val="メイリオ"/>
      <family val="3"/>
      <charset val="128"/>
    </font>
    <font>
      <sz val="18"/>
      <name val="メイリオ"/>
      <family val="3"/>
      <charset val="128"/>
    </font>
    <font>
      <sz val="12"/>
      <name val="メイリオ"/>
      <family val="3"/>
      <charset val="128"/>
    </font>
    <font>
      <sz val="14"/>
      <name val="メイリオ"/>
      <family val="3"/>
      <charset val="128"/>
    </font>
    <font>
      <b/>
      <sz val="14"/>
      <color rgb="FFFF0000"/>
      <name val="メイリオ"/>
      <family val="3"/>
      <charset val="128"/>
    </font>
    <font>
      <sz val="14"/>
      <color rgb="FFFF0000"/>
      <name val="メイリオ"/>
      <family val="3"/>
      <charset val="128"/>
    </font>
    <font>
      <sz val="16"/>
      <name val="メイリオ"/>
      <family val="3"/>
      <charset val="128"/>
    </font>
    <font>
      <sz val="10"/>
      <name val="メイリオ"/>
      <family val="3"/>
      <charset val="128"/>
    </font>
    <font>
      <b/>
      <sz val="12"/>
      <name val="メイリオ"/>
      <family val="3"/>
      <charset val="128"/>
    </font>
    <font>
      <b/>
      <sz val="11"/>
      <name val="メイリオ"/>
      <family val="3"/>
      <charset val="128"/>
    </font>
    <font>
      <sz val="11"/>
      <color theme="0" tint="-0.14999847407452621"/>
      <name val="メイリオ"/>
      <family val="3"/>
      <charset val="128"/>
    </font>
    <font>
      <sz val="14"/>
      <color theme="1"/>
      <name val="メイリオ"/>
      <family val="3"/>
      <charset val="128"/>
    </font>
    <font>
      <b/>
      <sz val="11"/>
      <color theme="0" tint="-0.14999847407452621"/>
      <name val="メイリオ"/>
      <family val="3"/>
      <charset val="128"/>
    </font>
    <font>
      <sz val="8"/>
      <name val="メイリオ"/>
      <family val="3"/>
      <charset val="128"/>
    </font>
    <font>
      <sz val="9"/>
      <name val="メイリオ"/>
      <family val="3"/>
      <charset val="128"/>
    </font>
    <font>
      <sz val="9"/>
      <color rgb="FF0000FF"/>
      <name val="メイリオ"/>
      <family val="3"/>
      <charset val="128"/>
    </font>
    <font>
      <sz val="8"/>
      <color theme="0" tint="-0.14999847407452621"/>
      <name val="メイリオ"/>
      <family val="3"/>
      <charset val="128"/>
    </font>
    <font>
      <b/>
      <sz val="11"/>
      <color rgb="FFFF0000"/>
      <name val="メイリオ"/>
      <family val="3"/>
      <charset val="128"/>
    </font>
    <font>
      <b/>
      <sz val="16"/>
      <color theme="1"/>
      <name val="メイリオ"/>
      <family val="3"/>
      <charset val="128"/>
    </font>
    <font>
      <b/>
      <sz val="18"/>
      <name val="メイリオ"/>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b/>
      <sz val="18"/>
      <color theme="1"/>
      <name val="メイリオ"/>
      <family val="3"/>
      <charset val="128"/>
    </font>
    <font>
      <b/>
      <sz val="22"/>
      <name val="メイリオ"/>
      <family val="3"/>
      <charset val="128"/>
    </font>
    <font>
      <sz val="12"/>
      <color theme="0"/>
      <name val="メイリオ"/>
      <family val="3"/>
      <charset val="128"/>
    </font>
    <font>
      <sz val="9"/>
      <color rgb="FF000000"/>
      <name val="Meiryo UI"/>
      <family val="3"/>
      <charset val="128"/>
    </font>
    <font>
      <sz val="8"/>
      <color rgb="FFC89800"/>
      <name val="メイリオ"/>
      <family val="3"/>
      <charset val="128"/>
    </font>
    <font>
      <sz val="11"/>
      <color rgb="FFC89800"/>
      <name val="メイリオ"/>
      <family val="3"/>
      <charset val="128"/>
    </font>
    <font>
      <b/>
      <sz val="11"/>
      <color rgb="FFC89800"/>
      <name val="メイリオ"/>
      <family val="3"/>
      <charset val="128"/>
    </font>
    <font>
      <b/>
      <sz val="10"/>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DAE8F6"/>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auto="1"/>
      </top>
      <bottom style="dotted">
        <color auto="1"/>
      </bottom>
      <diagonal/>
    </border>
    <border>
      <left/>
      <right/>
      <top style="medium">
        <color auto="1"/>
      </top>
      <bottom style="dotted">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style="thin">
        <color indexed="64"/>
      </left>
      <right/>
      <top style="dotted">
        <color auto="1"/>
      </top>
      <bottom style="medium">
        <color auto="1"/>
      </bottom>
      <diagonal/>
    </border>
    <border>
      <left/>
      <right/>
      <top style="dotted">
        <color auto="1"/>
      </top>
      <bottom style="medium">
        <color auto="1"/>
      </bottom>
      <diagonal/>
    </border>
    <border>
      <left/>
      <right style="medium">
        <color indexed="64"/>
      </right>
      <top style="medium">
        <color auto="1"/>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style="medium">
        <color auto="1"/>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ashDot">
        <color auto="1"/>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Alignment="1">
      <alignment horizontal="right"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lignment vertical="center"/>
    </xf>
    <xf numFmtId="14" fontId="9" fillId="0" borderId="0" xfId="0" applyNumberFormat="1" applyFont="1">
      <alignment vertical="center"/>
    </xf>
    <xf numFmtId="0" fontId="9" fillId="0" borderId="0" xfId="0" applyFont="1" applyFill="1" applyBorder="1" applyAlignment="1">
      <alignment horizontal="right" vertical="center" inden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0" xfId="0" applyFont="1" applyAlignment="1">
      <alignment vertical="center"/>
    </xf>
    <xf numFmtId="0" fontId="11" fillId="2" borderId="0" xfId="0" applyFont="1" applyFill="1" applyAlignment="1">
      <alignment vertical="top" wrapText="1"/>
    </xf>
    <xf numFmtId="0" fontId="11" fillId="2" borderId="0" xfId="0" applyFont="1" applyFill="1">
      <alignment vertical="center"/>
    </xf>
    <xf numFmtId="0" fontId="11" fillId="0" borderId="0" xfId="0" applyFont="1">
      <alignment vertical="center"/>
    </xf>
    <xf numFmtId="0" fontId="11" fillId="2"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center" vertical="center"/>
    </xf>
    <xf numFmtId="0" fontId="9" fillId="0" borderId="48" xfId="0" applyFont="1" applyFill="1" applyBorder="1" applyAlignment="1">
      <alignment horizontal="center" vertical="center"/>
    </xf>
    <xf numFmtId="0" fontId="11" fillId="0" borderId="49" xfId="0" applyFont="1" applyFill="1" applyBorder="1" applyAlignment="1">
      <alignment horizontal="center" vertical="center"/>
    </xf>
    <xf numFmtId="0" fontId="9" fillId="0" borderId="2" xfId="0" applyFont="1" applyBorder="1" applyAlignment="1">
      <alignment horizontal="center" vertical="center" wrapText="1"/>
    </xf>
    <xf numFmtId="0" fontId="11" fillId="0" borderId="2"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shrinkToFit="1"/>
    </xf>
    <xf numFmtId="0" fontId="16" fillId="0" borderId="0" xfId="0" applyFont="1" applyFill="1" applyBorder="1" applyAlignment="1">
      <alignment vertical="center"/>
    </xf>
    <xf numFmtId="0" fontId="11"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1" fillId="0" borderId="2" xfId="0" applyFont="1" applyBorder="1" applyAlignment="1">
      <alignment horizontal="center" vertical="center"/>
    </xf>
    <xf numFmtId="0" fontId="9" fillId="0" borderId="2" xfId="0" applyFont="1" applyBorder="1" applyAlignment="1">
      <alignment horizontal="center" vertical="center"/>
    </xf>
    <xf numFmtId="181" fontId="9" fillId="0" borderId="2" xfId="0" applyNumberFormat="1" applyFont="1" applyBorder="1" applyAlignment="1">
      <alignment horizontal="right" vertical="center"/>
    </xf>
    <xf numFmtId="0" fontId="9" fillId="0" borderId="10" xfId="0" applyFont="1" applyBorder="1" applyAlignment="1">
      <alignment horizontal="center" vertical="center"/>
    </xf>
    <xf numFmtId="178" fontId="9" fillId="0" borderId="0" xfId="0" applyNumberFormat="1" applyFont="1" applyFill="1" applyBorder="1" applyAlignment="1">
      <alignment horizontal="right" vertical="center"/>
    </xf>
    <xf numFmtId="0" fontId="17" fillId="0" borderId="0" xfId="0" applyFont="1" applyFill="1" applyBorder="1" applyAlignment="1">
      <alignment vertical="center"/>
    </xf>
    <xf numFmtId="0" fontId="19" fillId="0" borderId="0" xfId="0" applyFont="1" applyFill="1" applyAlignment="1">
      <alignment horizontal="center" vertical="center"/>
    </xf>
    <xf numFmtId="177" fontId="9" fillId="0" borderId="0" xfId="0" applyNumberFormat="1" applyFont="1" applyFill="1" applyBorder="1" applyAlignment="1">
      <alignment horizontal="center" vertical="center"/>
    </xf>
    <xf numFmtId="0" fontId="17" fillId="0" borderId="0" xfId="0" applyFont="1" applyFill="1" applyAlignment="1">
      <alignment vertical="center"/>
    </xf>
    <xf numFmtId="0" fontId="11"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Border="1" applyAlignment="1">
      <alignment horizontal="left" vertical="center" indent="2"/>
    </xf>
    <xf numFmtId="0" fontId="11" fillId="0" borderId="0" xfId="0" applyFont="1" applyAlignment="1">
      <alignment horizontal="left" vertical="center" indent="2"/>
    </xf>
    <xf numFmtId="0" fontId="22" fillId="0" borderId="0" xfId="0" applyFont="1" applyAlignment="1">
      <alignment horizontal="right" vertical="center" shrinkToFit="1"/>
    </xf>
    <xf numFmtId="0" fontId="24" fillId="0" borderId="0" xfId="0" applyFont="1" applyAlignment="1">
      <alignment shrinkToFit="1"/>
    </xf>
    <xf numFmtId="0" fontId="24" fillId="0" borderId="0" xfId="0" applyNumberFormat="1" applyFont="1" applyAlignment="1">
      <alignment horizontal="center"/>
    </xf>
    <xf numFmtId="0" fontId="9" fillId="0" borderId="0" xfId="0" applyFont="1" applyAlignment="1">
      <alignment horizontal="center" vertical="center"/>
    </xf>
    <xf numFmtId="0" fontId="25" fillId="0" borderId="0" xfId="0" applyFont="1" applyBorder="1" applyAlignment="1">
      <alignment horizontal="center" vertical="center"/>
    </xf>
    <xf numFmtId="0" fontId="25" fillId="0" borderId="0" xfId="0" applyFont="1" applyFill="1" applyAlignment="1">
      <alignment horizontal="center" vertical="center"/>
    </xf>
    <xf numFmtId="0" fontId="26" fillId="3" borderId="26" xfId="0" applyFont="1" applyFill="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shrinkToFit="1"/>
    </xf>
    <xf numFmtId="14" fontId="9" fillId="0" borderId="25" xfId="0" applyNumberFormat="1" applyFont="1" applyBorder="1" applyAlignment="1">
      <alignment horizontal="center" vertical="center" shrinkToFit="1"/>
    </xf>
    <xf numFmtId="49" fontId="9" fillId="0" borderId="25" xfId="0" applyNumberFormat="1" applyFont="1" applyBorder="1" applyAlignment="1">
      <alignment horizontal="center" vertical="center" shrinkToFit="1"/>
    </xf>
    <xf numFmtId="176" fontId="9" fillId="0" borderId="44" xfId="0" applyNumberFormat="1" applyFont="1" applyBorder="1" applyAlignment="1">
      <alignment horizontal="center" vertical="center" shrinkToFit="1"/>
    </xf>
    <xf numFmtId="0" fontId="26" fillId="0" borderId="26"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shrinkToFit="1"/>
    </xf>
    <xf numFmtId="14" fontId="9" fillId="3" borderId="25" xfId="0" applyNumberFormat="1" applyFont="1" applyFill="1" applyBorder="1" applyAlignment="1">
      <alignment horizontal="center" vertical="center" shrinkToFit="1"/>
    </xf>
    <xf numFmtId="49" fontId="9" fillId="3" borderId="25" xfId="0" applyNumberFormat="1" applyFont="1" applyFill="1" applyBorder="1" applyAlignment="1">
      <alignment horizontal="center" vertical="center" shrinkToFit="1"/>
    </xf>
    <xf numFmtId="176" fontId="9" fillId="3" borderId="4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14" fontId="9" fillId="0" borderId="25" xfId="0" applyNumberFormat="1" applyFont="1" applyFill="1" applyBorder="1" applyAlignment="1">
      <alignment horizontal="center" vertical="center" shrinkToFit="1"/>
    </xf>
    <xf numFmtId="49" fontId="9" fillId="0" borderId="25" xfId="0" applyNumberFormat="1" applyFont="1" applyFill="1" applyBorder="1" applyAlignment="1">
      <alignment horizontal="center" vertical="center" shrinkToFit="1"/>
    </xf>
    <xf numFmtId="176" fontId="9" fillId="0" borderId="44" xfId="0" applyNumberFormat="1" applyFont="1" applyFill="1" applyBorder="1" applyAlignment="1">
      <alignment horizontal="center" vertical="center" shrinkToFit="1"/>
    </xf>
    <xf numFmtId="0" fontId="9" fillId="0" borderId="0" xfId="0" applyNumberFormat="1" applyFont="1">
      <alignment vertical="center"/>
    </xf>
    <xf numFmtId="0" fontId="23" fillId="0" borderId="25"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44" xfId="0" applyNumberFormat="1" applyFont="1" applyFill="1" applyBorder="1" applyAlignment="1">
      <alignment horizontal="center" vertical="center"/>
    </xf>
    <xf numFmtId="0" fontId="16" fillId="0" borderId="26" xfId="0" applyFont="1" applyFill="1" applyBorder="1" applyAlignment="1">
      <alignment horizontal="center" vertical="center"/>
    </xf>
    <xf numFmtId="0" fontId="27" fillId="0" borderId="0" xfId="0" applyFont="1" applyAlignment="1">
      <alignment horizontal="centerContinuous" vertical="center"/>
    </xf>
    <xf numFmtId="0" fontId="27" fillId="0" borderId="0" xfId="0" applyFont="1" applyAlignment="1">
      <alignment horizontal="center" vertical="center"/>
    </xf>
    <xf numFmtId="0" fontId="28" fillId="0" borderId="0" xfId="0" applyFont="1" applyAlignment="1">
      <alignment vertical="center"/>
    </xf>
    <xf numFmtId="0" fontId="27" fillId="0" borderId="0" xfId="0" applyFont="1" applyAlignment="1">
      <alignment vertical="center"/>
    </xf>
    <xf numFmtId="0" fontId="9" fillId="0" borderId="12" xfId="0" applyFont="1" applyBorder="1">
      <alignment vertical="center"/>
    </xf>
    <xf numFmtId="0" fontId="27" fillId="0" borderId="27" xfId="0" applyFont="1" applyBorder="1" applyAlignment="1">
      <alignment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11" fillId="0" borderId="13" xfId="0" applyFont="1" applyBorder="1">
      <alignment vertical="center"/>
    </xf>
    <xf numFmtId="0" fontId="11" fillId="0" borderId="29" xfId="0" applyFont="1" applyBorder="1">
      <alignment vertical="center"/>
    </xf>
    <xf numFmtId="0" fontId="11" fillId="0" borderId="0" xfId="0" applyFont="1" applyBorder="1">
      <alignment vertical="center"/>
    </xf>
    <xf numFmtId="0" fontId="11" fillId="0" borderId="56" xfId="0" applyFont="1" applyBorder="1" applyAlignment="1">
      <alignment horizontal="center" vertical="center"/>
    </xf>
    <xf numFmtId="0" fontId="11" fillId="0" borderId="58" xfId="0" applyFont="1" applyBorder="1" applyAlignment="1">
      <alignment horizontal="center" vertical="center"/>
    </xf>
    <xf numFmtId="0" fontId="11" fillId="0" borderId="18" xfId="0" applyFont="1" applyBorder="1">
      <alignment vertical="center"/>
    </xf>
    <xf numFmtId="0" fontId="11" fillId="0" borderId="14" xfId="0" applyFont="1" applyBorder="1">
      <alignment vertical="center"/>
    </xf>
    <xf numFmtId="0" fontId="11" fillId="0" borderId="19" xfId="0" applyFont="1" applyBorder="1">
      <alignment vertical="center"/>
    </xf>
    <xf numFmtId="0" fontId="29" fillId="0" borderId="0" xfId="0" applyFont="1" applyAlignment="1">
      <alignment horizontal="centerContinuous" vertical="center"/>
    </xf>
    <xf numFmtId="0" fontId="30" fillId="0" borderId="0" xfId="0" applyFont="1" applyAlignment="1">
      <alignment vertical="center"/>
    </xf>
    <xf numFmtId="0" fontId="31" fillId="0" borderId="0" xfId="0" applyFont="1" applyAlignment="1">
      <alignment horizontal="center" vertical="center"/>
    </xf>
    <xf numFmtId="0" fontId="18" fillId="0" borderId="0" xfId="0" applyFont="1" applyAlignment="1">
      <alignment vertical="center"/>
    </xf>
    <xf numFmtId="0" fontId="16" fillId="4" borderId="2" xfId="0" applyFont="1" applyFill="1" applyBorder="1" applyAlignment="1">
      <alignment horizontal="center" vertical="center"/>
    </xf>
    <xf numFmtId="0" fontId="16" fillId="4" borderId="56" xfId="0" applyFont="1" applyFill="1" applyBorder="1" applyAlignment="1">
      <alignment horizontal="center" vertical="center"/>
    </xf>
    <xf numFmtId="0" fontId="16" fillId="4" borderId="58" xfId="0" applyFont="1" applyFill="1" applyBorder="1" applyAlignment="1">
      <alignment horizontal="center" vertical="center"/>
    </xf>
    <xf numFmtId="0" fontId="15" fillId="0" borderId="0" xfId="0" applyFont="1" applyBorder="1" applyAlignment="1">
      <alignment vertical="center" wrapText="1"/>
    </xf>
    <xf numFmtId="0" fontId="9" fillId="0" borderId="0" xfId="0" applyFont="1" applyAlignment="1"/>
    <xf numFmtId="0" fontId="9" fillId="0" borderId="0" xfId="0" applyFont="1" applyBorder="1" applyAlignment="1">
      <alignment vertical="center"/>
    </xf>
    <xf numFmtId="0" fontId="9" fillId="0" borderId="0" xfId="0" applyFont="1" applyBorder="1" applyAlignment="1">
      <alignment vertical="center" shrinkToFit="1"/>
    </xf>
    <xf numFmtId="0" fontId="9" fillId="0" borderId="59" xfId="0" applyFont="1" applyBorder="1">
      <alignment vertical="center"/>
    </xf>
    <xf numFmtId="0" fontId="11" fillId="0" borderId="0" xfId="0" applyFont="1" applyBorder="1" applyAlignment="1">
      <alignment horizontal="center"/>
    </xf>
    <xf numFmtId="0" fontId="9" fillId="0" borderId="0" xfId="0" applyFont="1" applyBorder="1" applyAlignment="1">
      <alignment horizontal="center"/>
    </xf>
    <xf numFmtId="0" fontId="9" fillId="0" borderId="0" xfId="0" applyFont="1" applyBorder="1" applyAlignment="1"/>
    <xf numFmtId="49" fontId="15" fillId="0" borderId="0" xfId="0" applyNumberFormat="1" applyFont="1" applyFill="1" applyBorder="1" applyAlignment="1">
      <alignment horizontal="center" vertical="center"/>
    </xf>
    <xf numFmtId="0" fontId="34" fillId="0" borderId="0" xfId="0" applyFont="1" applyFill="1" applyBorder="1" applyAlignment="1">
      <alignment horizontal="left" vertical="center" indent="2"/>
    </xf>
    <xf numFmtId="0" fontId="23" fillId="0" borderId="2" xfId="0" applyFont="1" applyBorder="1" applyAlignment="1">
      <alignment horizontal="right" vertical="center"/>
    </xf>
    <xf numFmtId="0" fontId="23" fillId="0" borderId="45" xfId="0" applyFont="1" applyFill="1" applyBorder="1" applyAlignment="1">
      <alignment horizontal="right" vertical="center"/>
    </xf>
    <xf numFmtId="0" fontId="23" fillId="0" borderId="4" xfId="0" applyFont="1" applyBorder="1" applyAlignment="1">
      <alignment horizontal="right" vertical="center"/>
    </xf>
    <xf numFmtId="0" fontId="18" fillId="0" borderId="0" xfId="0" applyFont="1" applyBorder="1" applyAlignment="1">
      <alignment horizontal="center" vertical="center"/>
    </xf>
    <xf numFmtId="0" fontId="22" fillId="0" borderId="0" xfId="0" applyFont="1" applyFill="1" applyAlignment="1">
      <alignment horizontal="center" vertical="center"/>
    </xf>
    <xf numFmtId="0" fontId="22" fillId="0" borderId="0" xfId="0" applyFont="1" applyAlignment="1">
      <alignment horizontal="center" vertical="center"/>
    </xf>
    <xf numFmtId="0" fontId="18" fillId="0" borderId="0" xfId="0" applyFont="1" applyBorder="1" applyAlignment="1">
      <alignment vertical="center"/>
    </xf>
    <xf numFmtId="0" fontId="36" fillId="3" borderId="24" xfId="0" applyFont="1" applyFill="1" applyBorder="1">
      <alignment vertical="center"/>
    </xf>
    <xf numFmtId="0" fontId="37" fillId="3" borderId="25" xfId="0" applyFont="1" applyFill="1" applyBorder="1" applyAlignment="1">
      <alignment horizontal="center" vertical="center" shrinkToFit="1"/>
    </xf>
    <xf numFmtId="14" fontId="37" fillId="3" borderId="25" xfId="0" applyNumberFormat="1" applyFont="1" applyFill="1" applyBorder="1" applyAlignment="1">
      <alignment horizontal="center" vertical="center" shrinkToFit="1"/>
    </xf>
    <xf numFmtId="49" fontId="37" fillId="3" borderId="25" xfId="0" applyNumberFormat="1" applyFont="1" applyFill="1" applyBorder="1" applyAlignment="1">
      <alignment horizontal="center" vertical="center" shrinkToFit="1"/>
    </xf>
    <xf numFmtId="176" fontId="37" fillId="3" borderId="44" xfId="0" applyNumberFormat="1" applyFont="1" applyFill="1" applyBorder="1" applyAlignment="1">
      <alignment horizontal="center" vertical="center" shrinkToFit="1"/>
    </xf>
    <xf numFmtId="0" fontId="38" fillId="3" borderId="26"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vertical="top" wrapText="1"/>
    </xf>
    <xf numFmtId="0" fontId="11" fillId="2" borderId="0" xfId="0" applyFont="1" applyFill="1" applyAlignment="1">
      <alignment horizontal="left" vertical="top" wrapText="1" indent="1"/>
    </xf>
    <xf numFmtId="0" fontId="11" fillId="0" borderId="0" xfId="0" applyFont="1" applyAlignment="1">
      <alignment horizontal="left" vertical="center" indent="1"/>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1" fillId="2" borderId="0" xfId="0" applyFont="1" applyFill="1" applyAlignment="1">
      <alignment horizontal="center" vertical="center"/>
    </xf>
    <xf numFmtId="0" fontId="11" fillId="0" borderId="2" xfId="0" applyFont="1" applyFill="1" applyBorder="1" applyAlignment="1">
      <alignment horizontal="center" vertical="center"/>
    </xf>
    <xf numFmtId="0" fontId="11" fillId="0" borderId="2" xfId="0" applyFont="1" applyBorder="1" applyAlignment="1">
      <alignment horizontal="center" vertical="center"/>
    </xf>
    <xf numFmtId="179" fontId="9" fillId="0" borderId="2" xfId="0" applyNumberFormat="1" applyFont="1" applyBorder="1" applyAlignment="1">
      <alignment horizontal="right" vertical="center" indent="1"/>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180" fontId="9" fillId="0" borderId="2" xfId="0" applyNumberFormat="1" applyFont="1" applyBorder="1" applyAlignment="1">
      <alignment horizontal="right" vertical="center" indent="1"/>
    </xf>
    <xf numFmtId="0" fontId="12" fillId="0" borderId="49" xfId="0" applyFont="1" applyFill="1" applyBorder="1" applyAlignment="1">
      <alignment vertical="center" shrinkToFit="1"/>
    </xf>
    <xf numFmtId="0" fontId="12" fillId="0" borderId="49" xfId="0" applyFont="1" applyBorder="1" applyAlignment="1">
      <alignment vertical="center" shrinkToFit="1"/>
    </xf>
    <xf numFmtId="0" fontId="12" fillId="0" borderId="52" xfId="0" applyFont="1" applyFill="1" applyBorder="1" applyAlignment="1">
      <alignment vertical="center"/>
    </xf>
    <xf numFmtId="0" fontId="12" fillId="0" borderId="52" xfId="0" applyFont="1" applyBorder="1" applyAlignment="1">
      <alignment vertical="center"/>
    </xf>
    <xf numFmtId="0" fontId="12" fillId="0" borderId="51" xfId="0" applyFont="1" applyBorder="1" applyAlignment="1">
      <alignment vertical="center"/>
    </xf>
    <xf numFmtId="0" fontId="8" fillId="0" borderId="2" xfId="1" applyBorder="1" applyAlignment="1">
      <alignment horizontal="center" vertical="center" shrinkToFit="1"/>
    </xf>
    <xf numFmtId="0" fontId="11" fillId="0" borderId="2" xfId="0" applyFont="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Font="1" applyBorder="1" applyAlignment="1">
      <alignment vertical="center"/>
    </xf>
    <xf numFmtId="0" fontId="11" fillId="0" borderId="48" xfId="0" applyFont="1" applyFill="1" applyBorder="1" applyAlignment="1">
      <alignment horizontal="center" vertical="center"/>
    </xf>
    <xf numFmtId="0" fontId="11" fillId="0" borderId="48" xfId="0" applyFont="1" applyBorder="1" applyAlignment="1">
      <alignment horizontal="center" vertical="center"/>
    </xf>
    <xf numFmtId="178" fontId="9" fillId="0" borderId="47" xfId="0" applyNumberFormat="1" applyFont="1" applyFill="1" applyBorder="1" applyAlignment="1">
      <alignment vertical="center" wrapText="1"/>
    </xf>
    <xf numFmtId="0" fontId="9" fillId="0" borderId="47" xfId="0" applyFont="1" applyBorder="1" applyAlignment="1">
      <alignment vertical="center"/>
    </xf>
    <xf numFmtId="0" fontId="9" fillId="0" borderId="53" xfId="0" applyFont="1" applyBorder="1" applyAlignment="1">
      <alignment horizontal="right" vertical="center" indent="1"/>
    </xf>
    <xf numFmtId="0" fontId="15" fillId="0" borderId="49" xfId="0" applyFont="1" applyFill="1" applyBorder="1" applyAlignment="1">
      <alignment horizontal="center" vertical="center"/>
    </xf>
    <xf numFmtId="0" fontId="15" fillId="0" borderId="49"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9" fillId="0" borderId="46" xfId="0" applyFont="1" applyBorder="1" applyAlignment="1">
      <alignment vertical="center"/>
    </xf>
    <xf numFmtId="0" fontId="9" fillId="0" borderId="45" xfId="0" applyFont="1" applyBorder="1" applyAlignment="1">
      <alignment vertical="center"/>
    </xf>
    <xf numFmtId="0" fontId="9" fillId="0" borderId="46" xfId="0" applyFont="1" applyFill="1" applyBorder="1" applyAlignment="1">
      <alignment vertical="center"/>
    </xf>
    <xf numFmtId="0" fontId="9" fillId="0" borderId="6" xfId="0" applyFont="1" applyFill="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8" xfId="0" applyFont="1" applyBorder="1" applyAlignment="1">
      <alignment vertical="center"/>
    </xf>
    <xf numFmtId="177" fontId="9" fillId="0" borderId="9" xfId="0" applyNumberFormat="1" applyFont="1" applyFill="1" applyBorder="1" applyAlignment="1">
      <alignment horizontal="center" vertical="center"/>
    </xf>
    <xf numFmtId="0" fontId="9" fillId="0" borderId="10" xfId="0" applyFont="1" applyBorder="1" applyAlignment="1">
      <alignment vertical="center"/>
    </xf>
    <xf numFmtId="182" fontId="9" fillId="0" borderId="9" xfId="0" applyNumberFormat="1" applyFont="1" applyFill="1" applyBorder="1" applyAlignment="1">
      <alignment horizontal="right" vertical="center" indent="1"/>
    </xf>
    <xf numFmtId="182" fontId="9" fillId="0" borderId="10" xfId="0" applyNumberFormat="1" applyFont="1" applyBorder="1" applyAlignment="1">
      <alignment horizontal="right" vertical="center" indent="1"/>
    </xf>
    <xf numFmtId="0" fontId="9" fillId="0" borderId="9" xfId="0" applyFont="1" applyFill="1" applyBorder="1" applyAlignment="1">
      <alignment horizontal="center" vertical="center"/>
    </xf>
    <xf numFmtId="183" fontId="9" fillId="0" borderId="9" xfId="0" applyNumberFormat="1" applyFont="1" applyFill="1" applyBorder="1" applyAlignment="1">
      <alignment horizontal="right" vertical="center" indent="1"/>
    </xf>
    <xf numFmtId="183" fontId="9" fillId="0" borderId="10" xfId="0" applyNumberFormat="1" applyFont="1" applyBorder="1" applyAlignment="1">
      <alignment horizontal="right" vertical="center" indent="1"/>
    </xf>
    <xf numFmtId="0" fontId="23" fillId="0" borderId="9" xfId="0" applyFont="1" applyBorder="1" applyAlignment="1">
      <alignment vertical="center"/>
    </xf>
    <xf numFmtId="0" fontId="23" fillId="0" borderId="11" xfId="0" applyFont="1" applyBorder="1" applyAlignment="1">
      <alignment vertical="center"/>
    </xf>
    <xf numFmtId="0" fontId="23" fillId="0" borderId="10" xfId="0" applyFont="1" applyBorder="1" applyAlignment="1">
      <alignment vertical="center"/>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9" fillId="0" borderId="5" xfId="0" applyFont="1" applyBorder="1" applyAlignment="1">
      <alignment horizontal="center" vertical="center"/>
    </xf>
    <xf numFmtId="0" fontId="19" fillId="0" borderId="0" xfId="0" applyFont="1" applyFill="1" applyAlignment="1">
      <alignment horizontal="center" vertical="center"/>
    </xf>
    <xf numFmtId="0" fontId="23" fillId="0" borderId="2" xfId="0" applyFont="1" applyBorder="1" applyAlignment="1">
      <alignment vertical="center"/>
    </xf>
    <xf numFmtId="0" fontId="23" fillId="0" borderId="8" xfId="0" applyFont="1" applyFill="1" applyBorder="1" applyAlignment="1">
      <alignment vertical="center"/>
    </xf>
    <xf numFmtId="0" fontId="23" fillId="0" borderId="45" xfId="0" applyFont="1" applyFill="1" applyBorder="1" applyAlignment="1">
      <alignment vertical="center"/>
    </xf>
    <xf numFmtId="182" fontId="11" fillId="0" borderId="9" xfId="0" applyNumberFormat="1" applyFont="1" applyFill="1" applyBorder="1" applyAlignment="1">
      <alignment horizontal="right" vertical="center" indent="1"/>
    </xf>
    <xf numFmtId="0" fontId="20" fillId="0" borderId="6" xfId="0" applyFont="1" applyFill="1" applyBorder="1" applyAlignment="1">
      <alignment horizontal="center" vertical="center"/>
    </xf>
    <xf numFmtId="0" fontId="20" fillId="0" borderId="7" xfId="0" applyFont="1" applyBorder="1" applyAlignment="1">
      <alignment vertical="center"/>
    </xf>
    <xf numFmtId="0" fontId="20" fillId="0" borderId="4" xfId="0" applyFont="1" applyBorder="1" applyAlignment="1">
      <alignment vertical="center"/>
    </xf>
    <xf numFmtId="0" fontId="20" fillId="0" borderId="8" xfId="0" applyFont="1" applyBorder="1" applyAlignment="1">
      <alignment vertical="center"/>
    </xf>
    <xf numFmtId="181" fontId="12" fillId="0" borderId="6" xfId="0" applyNumberFormat="1" applyFont="1" applyBorder="1" applyAlignment="1">
      <alignment horizontal="right" vertical="center" indent="1"/>
    </xf>
    <xf numFmtId="0" fontId="12" fillId="0" borderId="7" xfId="0" applyFont="1" applyBorder="1" applyAlignment="1">
      <alignment horizontal="right" vertical="center" indent="1"/>
    </xf>
    <xf numFmtId="0" fontId="12" fillId="0" borderId="54" xfId="0" applyFont="1" applyBorder="1" applyAlignment="1">
      <alignment horizontal="right" vertical="center" indent="1"/>
    </xf>
    <xf numFmtId="0" fontId="12" fillId="0" borderId="55" xfId="0" applyFont="1" applyBorder="1" applyAlignment="1">
      <alignment horizontal="right" vertical="center" indent="1"/>
    </xf>
    <xf numFmtId="0" fontId="12" fillId="0" borderId="4" xfId="0" applyFont="1" applyBorder="1" applyAlignment="1">
      <alignment horizontal="right" vertical="center" indent="1"/>
    </xf>
    <xf numFmtId="0" fontId="12" fillId="0" borderId="8" xfId="0" applyFont="1" applyBorder="1" applyAlignment="1">
      <alignment horizontal="right" vertical="center" indent="1"/>
    </xf>
    <xf numFmtId="0" fontId="9"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24" fillId="0" borderId="5" xfId="0" applyFont="1" applyBorder="1" applyAlignment="1">
      <alignment horizontal="center"/>
    </xf>
    <xf numFmtId="0" fontId="16" fillId="4" borderId="2" xfId="0" applyFont="1" applyFill="1" applyBorder="1" applyAlignment="1">
      <alignment horizontal="center" vertical="center"/>
    </xf>
    <xf numFmtId="0" fontId="16" fillId="4" borderId="57" xfId="0" applyFont="1" applyFill="1" applyBorder="1" applyAlignment="1">
      <alignment horizontal="center" vertical="center"/>
    </xf>
    <xf numFmtId="0" fontId="11" fillId="0" borderId="57" xfId="0" applyFont="1" applyBorder="1" applyAlignment="1">
      <alignment horizontal="center" vertical="center"/>
    </xf>
    <xf numFmtId="0" fontId="9" fillId="0" borderId="57"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16" fillId="0" borderId="31" xfId="0" applyFont="1" applyBorder="1" applyAlignment="1">
      <alignment horizontal="center" vertical="center"/>
    </xf>
    <xf numFmtId="0" fontId="12" fillId="0" borderId="30" xfId="0" applyFont="1" applyBorder="1" applyAlignment="1">
      <alignment horizontal="center" vertical="center" wrapText="1"/>
    </xf>
    <xf numFmtId="0" fontId="12" fillId="0" borderId="27" xfId="0" applyFont="1" applyBorder="1" applyAlignment="1">
      <alignment vertical="center"/>
    </xf>
    <xf numFmtId="0" fontId="12" fillId="0" borderId="28" xfId="0" applyFont="1" applyBorder="1" applyAlignment="1">
      <alignment vertical="center"/>
    </xf>
    <xf numFmtId="0" fontId="12" fillId="0" borderId="32" xfId="0" applyFont="1" applyBorder="1" applyAlignment="1">
      <alignment vertical="center"/>
    </xf>
    <xf numFmtId="0" fontId="12" fillId="0" borderId="14" xfId="0" applyFont="1" applyBorder="1" applyAlignment="1">
      <alignment vertical="center"/>
    </xf>
    <xf numFmtId="0" fontId="12" fillId="0" borderId="19"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0" fillId="0" borderId="0" xfId="0" applyAlignment="1">
      <alignment vertical="center"/>
    </xf>
    <xf numFmtId="0" fontId="9" fillId="0" borderId="0" xfId="0" applyFont="1" applyAlignment="1"/>
    <xf numFmtId="0" fontId="12" fillId="0" borderId="0" xfId="0" applyFont="1" applyBorder="1" applyAlignment="1">
      <alignment vertical="center" wrapText="1"/>
    </xf>
    <xf numFmtId="0" fontId="12" fillId="0" borderId="0" xfId="0" applyFont="1" applyBorder="1" applyAlignment="1">
      <alignment horizontal="center"/>
    </xf>
    <xf numFmtId="0" fontId="12" fillId="0" borderId="0" xfId="0" applyFont="1" applyAlignment="1">
      <alignment horizontal="center"/>
    </xf>
    <xf numFmtId="0" fontId="12" fillId="0" borderId="14" xfId="0" applyFont="1" applyBorder="1" applyAlignment="1">
      <alignment horizontal="center"/>
    </xf>
    <xf numFmtId="0" fontId="9" fillId="0" borderId="0" xfId="0" applyFont="1" applyBorder="1" applyAlignment="1">
      <alignment vertical="center"/>
    </xf>
    <xf numFmtId="0" fontId="9" fillId="0" borderId="14" xfId="0" applyFont="1" applyBorder="1" applyAlignment="1">
      <alignment vertical="center"/>
    </xf>
    <xf numFmtId="0" fontId="16" fillId="0" borderId="0" xfId="0" applyFont="1" applyBorder="1" applyAlignment="1">
      <alignment horizontal="center" wrapText="1"/>
    </xf>
    <xf numFmtId="0" fontId="0" fillId="0" borderId="14" xfId="0" applyBorder="1" applyAlignment="1">
      <alignment vertical="center"/>
    </xf>
    <xf numFmtId="0" fontId="9" fillId="0" borderId="0" xfId="0" applyFont="1" applyAlignment="1">
      <alignment vertical="center"/>
    </xf>
    <xf numFmtId="0" fontId="9" fillId="0" borderId="0" xfId="0" applyFont="1" applyAlignment="1">
      <alignment shrinkToFit="1"/>
    </xf>
    <xf numFmtId="0" fontId="4" fillId="0" borderId="30" xfId="0" applyFont="1" applyBorder="1" applyAlignment="1">
      <alignment horizontal="center" vertical="center" wrapText="1"/>
    </xf>
    <xf numFmtId="0" fontId="4" fillId="0" borderId="27"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vertical="center"/>
    </xf>
    <xf numFmtId="0" fontId="4" fillId="0" borderId="14" xfId="0" applyFont="1" applyBorder="1" applyAlignment="1">
      <alignment vertical="center"/>
    </xf>
    <xf numFmtId="0" fontId="4" fillId="0" borderId="19" xfId="0" applyFont="1" applyBorder="1" applyAlignment="1">
      <alignment vertical="center"/>
    </xf>
    <xf numFmtId="0" fontId="5" fillId="0" borderId="11" xfId="0" applyFont="1" applyBorder="1" applyAlignment="1">
      <alignment horizontal="center" shrinkToFit="1"/>
    </xf>
    <xf numFmtId="0" fontId="5" fillId="0" borderId="11" xfId="0" applyFont="1" applyBorder="1" applyAlignment="1">
      <alignment horizontal="center"/>
    </xf>
    <xf numFmtId="0" fontId="2" fillId="0" borderId="11" xfId="0" applyFont="1" applyBorder="1" applyAlignment="1">
      <alignment vertical="center"/>
    </xf>
    <xf numFmtId="0" fontId="3" fillId="0" borderId="11"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right" vertical="center"/>
    </xf>
    <xf numFmtId="0" fontId="4" fillId="0" borderId="0" xfId="0" applyFont="1" applyBorder="1" applyAlignment="1">
      <alignment vertical="center"/>
    </xf>
    <xf numFmtId="0" fontId="2" fillId="0" borderId="0" xfId="0" applyFont="1" applyAlignment="1">
      <alignment vertical="center"/>
    </xf>
    <xf numFmtId="0" fontId="2" fillId="0" borderId="14" xfId="0" applyFont="1" applyBorder="1" applyAlignment="1">
      <alignment vertical="center"/>
    </xf>
    <xf numFmtId="0" fontId="5" fillId="0" borderId="0" xfId="0" applyFont="1" applyBorder="1" applyAlignment="1">
      <alignment vertical="center" wrapText="1"/>
    </xf>
    <xf numFmtId="0" fontId="3" fillId="0" borderId="12" xfId="0" applyFont="1" applyBorder="1" applyAlignment="1">
      <alignment vertical="top"/>
    </xf>
    <xf numFmtId="0" fontId="2" fillId="0" borderId="27" xfId="0" applyFont="1" applyBorder="1" applyAlignment="1">
      <alignment vertical="top"/>
    </xf>
    <xf numFmtId="0" fontId="2" fillId="0" borderId="28" xfId="0" applyFont="1" applyBorder="1" applyAlignment="1">
      <alignment vertical="top"/>
    </xf>
    <xf numFmtId="0" fontId="3" fillId="0" borderId="13" xfId="0" applyFont="1" applyBorder="1" applyAlignment="1">
      <alignment vertical="top"/>
    </xf>
    <xf numFmtId="0" fontId="2" fillId="0" borderId="0" xfId="0" applyFont="1" applyBorder="1" applyAlignment="1">
      <alignment vertical="top"/>
    </xf>
    <xf numFmtId="0" fontId="2" fillId="0" borderId="29" xfId="0" applyFont="1" applyBorder="1" applyAlignment="1">
      <alignment vertical="top"/>
    </xf>
    <xf numFmtId="0" fontId="2" fillId="0" borderId="18" xfId="0" applyFont="1" applyBorder="1" applyAlignment="1">
      <alignment vertical="top"/>
    </xf>
    <xf numFmtId="0" fontId="2" fillId="0" borderId="14" xfId="0" applyFont="1" applyBorder="1" applyAlignment="1">
      <alignment vertical="top"/>
    </xf>
    <xf numFmtId="0" fontId="2" fillId="0" borderId="19" xfId="0" applyFont="1" applyBorder="1" applyAlignment="1">
      <alignment vertical="top"/>
    </xf>
    <xf numFmtId="0" fontId="5" fillId="0" borderId="5" xfId="0" applyFont="1" applyBorder="1" applyAlignment="1">
      <alignment horizontal="center" shrinkToFit="1"/>
    </xf>
    <xf numFmtId="0" fontId="5" fillId="0" borderId="5" xfId="0" applyFont="1" applyBorder="1" applyAlignment="1">
      <alignment horizontal="center"/>
    </xf>
    <xf numFmtId="0" fontId="2" fillId="0" borderId="5"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0" xfId="0" applyFont="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vertical="center"/>
    </xf>
    <xf numFmtId="0" fontId="3" fillId="0" borderId="42" xfId="0" applyFont="1" applyBorder="1" applyAlignment="1">
      <alignment vertical="center"/>
    </xf>
    <xf numFmtId="0" fontId="3" fillId="0" borderId="39" xfId="0" applyFont="1" applyBorder="1" applyAlignment="1">
      <alignment horizontal="left" vertical="center"/>
    </xf>
    <xf numFmtId="0" fontId="3" fillId="0" borderId="40" xfId="0" applyFont="1" applyBorder="1" applyAlignment="1">
      <alignment vertical="center"/>
    </xf>
    <xf numFmtId="0" fontId="3" fillId="0" borderId="43" xfId="0" applyFont="1" applyBorder="1" applyAlignment="1">
      <alignment vertical="center"/>
    </xf>
    <xf numFmtId="0" fontId="4" fillId="0" borderId="37" xfId="0" applyFont="1" applyBorder="1" applyAlignment="1">
      <alignment horizontal="left" vertical="center"/>
    </xf>
    <xf numFmtId="0" fontId="4" fillId="0" borderId="38" xfId="0" applyFont="1" applyBorder="1" applyAlignment="1">
      <alignment vertical="center"/>
    </xf>
    <xf numFmtId="0" fontId="4" fillId="0" borderId="42" xfId="0" applyFont="1" applyBorder="1" applyAlignment="1">
      <alignment vertical="center"/>
    </xf>
    <xf numFmtId="0" fontId="3" fillId="0" borderId="35" xfId="0" applyNumberFormat="1" applyFont="1" applyBorder="1" applyAlignment="1">
      <alignment horizontal="left" vertical="center" shrinkToFit="1"/>
    </xf>
    <xf numFmtId="0" fontId="3" fillId="0" borderId="36" xfId="0" applyFont="1" applyBorder="1" applyAlignment="1">
      <alignment vertical="center"/>
    </xf>
    <xf numFmtId="0" fontId="3" fillId="0" borderId="41"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3" fillId="0" borderId="16" xfId="0" applyFont="1" applyBorder="1" applyAlignment="1">
      <alignment horizontal="center" vertical="center" wrapText="1"/>
    </xf>
  </cellXfs>
  <cellStyles count="2">
    <cellStyle name="ハイパーリンク" xfId="1" builtinId="8"/>
    <cellStyle name="標準" xfId="0" builtinId="0"/>
  </cellStyles>
  <dxfs count="18">
    <dxf>
      <fill>
        <patternFill>
          <bgColor rgb="FFFFFFCC"/>
        </patternFill>
      </fill>
    </dxf>
    <dxf>
      <fill>
        <patternFill>
          <bgColor rgb="FFFFFFCC"/>
        </patternFill>
      </fill>
    </dxf>
    <dxf>
      <font>
        <b/>
        <i val="0"/>
        <color rgb="FF0070C0"/>
      </font>
    </dxf>
    <dxf>
      <font>
        <b/>
        <i val="0"/>
        <color rgb="FFFF0000"/>
      </font>
      <fill>
        <patternFill>
          <bgColor rgb="FFFFCCCC"/>
        </patternFill>
      </fill>
    </dxf>
    <dxf>
      <font>
        <b/>
        <i val="0"/>
        <color rgb="FF0070C0"/>
      </font>
    </dxf>
    <dxf>
      <font>
        <b/>
        <i val="0"/>
        <color rgb="FFFF0000"/>
      </font>
      <fill>
        <patternFill>
          <bgColor rgb="FFFFCCCC"/>
        </patternFill>
      </fill>
    </dxf>
    <dxf>
      <font>
        <b/>
        <i val="0"/>
        <color rgb="FF0070C0"/>
      </font>
    </dxf>
    <dxf>
      <font>
        <b/>
        <i val="0"/>
        <color rgb="FFFF0000"/>
      </font>
      <fill>
        <patternFill>
          <bgColor rgb="FFFFCCCC"/>
        </patternFill>
      </fill>
    </dxf>
    <dxf>
      <font>
        <b/>
        <i val="0"/>
        <color rgb="FF0070C0"/>
      </font>
    </dxf>
    <dxf>
      <font>
        <b/>
        <i val="0"/>
        <color rgb="FFFF0000"/>
      </font>
      <fill>
        <patternFill>
          <bgColor rgb="FFFFCC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ont>
        <b/>
        <i val="0"/>
        <color rgb="FF0070C0"/>
      </font>
      <fill>
        <patternFill>
          <bgColor rgb="FF99CCFF"/>
        </patternFill>
      </fill>
    </dxf>
    <dxf>
      <fill>
        <patternFill>
          <bgColor theme="0" tint="-0.34998626667073579"/>
        </patternFill>
      </fill>
    </dxf>
    <dxf>
      <fill>
        <patternFill>
          <bgColor theme="0" tint="-0.34998626667073579"/>
        </patternFill>
      </fill>
    </dxf>
    <dxf>
      <font>
        <b/>
        <i val="0"/>
        <color rgb="FF0070C0"/>
      </font>
      <fill>
        <patternFill>
          <bgColor rgb="FF99CCFF"/>
        </patternFill>
      </fill>
    </dxf>
  </dxfs>
  <tableStyles count="0" defaultTableStyle="TableStyleMedium2" defaultPivotStyle="PivotStyleLight16"/>
  <colors>
    <mruColors>
      <color rgb="FF99CCFF"/>
      <color rgb="FFC89800"/>
      <color rgb="FFFFCCCC"/>
      <color rgb="FFFF7C80"/>
      <color rgb="FFFFFFCC"/>
      <color rgb="FF99FFCC"/>
      <color rgb="FFDAE8F6"/>
      <color rgb="FFE7F0F9"/>
      <color rgb="FFD7E5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30" lockText="1" noThreeD="1"/>
</file>

<file path=xl/ctrlProps/ctrlProp2.xml><?xml version="1.0" encoding="utf-8"?>
<formControlPr xmlns="http://schemas.microsoft.com/office/spreadsheetml/2009/9/main" objectType="CheckBox" fmlaLink="$A$31" lockText="1" noThreeD="1"/>
</file>

<file path=xl/ctrlProps/ctrlProp3.xml><?xml version="1.0" encoding="utf-8"?>
<formControlPr xmlns="http://schemas.microsoft.com/office/spreadsheetml/2009/9/main" objectType="CheckBox" fmlaLink="$A$34" lockText="1" noThreeD="1"/>
</file>

<file path=xl/ctrlProps/ctrlProp4.xml><?xml version="1.0" encoding="utf-8"?>
<formControlPr xmlns="http://schemas.microsoft.com/office/spreadsheetml/2009/9/main" objectType="CheckBox" fmlaLink="$A$35" lockText="1" noThreeD="1"/>
</file>

<file path=xl/drawings/drawing1.xml><?xml version="1.0" encoding="utf-8"?>
<xdr:wsDr xmlns:xdr="http://schemas.openxmlformats.org/drawingml/2006/spreadsheetDrawing" xmlns:a="http://schemas.openxmlformats.org/drawingml/2006/main">
  <xdr:twoCellAnchor>
    <xdr:from>
      <xdr:col>0</xdr:col>
      <xdr:colOff>171449</xdr:colOff>
      <xdr:row>12</xdr:row>
      <xdr:rowOff>142874</xdr:rowOff>
    </xdr:from>
    <xdr:to>
      <xdr:col>1</xdr:col>
      <xdr:colOff>5667375</xdr:colOff>
      <xdr:row>19</xdr:row>
      <xdr:rowOff>266699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1449" y="3857624"/>
          <a:ext cx="6305551" cy="212407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メイリオ" panose="020B0604030504040204" pitchFamily="50" charset="-128"/>
              <a:ea typeface="メイリオ" panose="020B0604030504040204" pitchFamily="50" charset="-128"/>
            </a:rPr>
            <a:t>送付先</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メールアドレス　</a:t>
          </a:r>
          <a:r>
            <a:rPr kumimoji="1" lang="en-US" altLang="ja-JP" sz="1400">
              <a:latin typeface="メイリオ" panose="020B0604030504040204" pitchFamily="50" charset="-128"/>
              <a:ea typeface="メイリオ" panose="020B0604030504040204" pitchFamily="50" charset="-128"/>
            </a:rPr>
            <a:t>bunkasports@city.hachimantai.lg.jp</a:t>
          </a:r>
        </a:p>
        <a:p>
          <a:r>
            <a:rPr kumimoji="1" lang="ja-JP" altLang="en-US" sz="1400">
              <a:latin typeface="メイリオ" panose="020B0604030504040204" pitchFamily="50" charset="-128"/>
              <a:ea typeface="メイリオ" panose="020B0604030504040204" pitchFamily="50" charset="-128"/>
            </a:rPr>
            <a:t>　件名　（チーム名）第</a:t>
          </a:r>
          <a:r>
            <a:rPr kumimoji="1" lang="en-US" altLang="ja-JP" sz="1400">
              <a:latin typeface="メイリオ" panose="020B0604030504040204" pitchFamily="50" charset="-128"/>
              <a:ea typeface="メイリオ" panose="020B0604030504040204" pitchFamily="50" charset="-128"/>
            </a:rPr>
            <a:t>37</a:t>
          </a:r>
          <a:r>
            <a:rPr kumimoji="1" lang="ja-JP" altLang="en-US" sz="1400">
              <a:latin typeface="メイリオ" panose="020B0604030504040204" pitchFamily="50" charset="-128"/>
              <a:ea typeface="メイリオ" panose="020B0604030504040204" pitchFamily="50" charset="-128"/>
            </a:rPr>
            <a:t>回田山クロスカントリー大会申込書</a:t>
          </a:r>
          <a:endParaRPr kumimoji="1" lang="en-US" altLang="ja-JP" sz="1400">
            <a:latin typeface="メイリオ" panose="020B0604030504040204" pitchFamily="50" charset="-128"/>
            <a:ea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r>
            <a:rPr kumimoji="1" lang="ja-JP" altLang="en-US" sz="1600">
              <a:latin typeface="メイリオ" panose="020B0604030504040204" pitchFamily="50" charset="-128"/>
              <a:ea typeface="メイリオ" panose="020B0604030504040204" pitchFamily="50" charset="-128"/>
            </a:rPr>
            <a:t>八幡平市スキー大会実行委員会　宛</a:t>
          </a:r>
          <a:endParaRPr kumimoji="1" lang="en-US" altLang="ja-JP" sz="16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387350</xdr:colOff>
          <xdr:row>29</xdr:row>
          <xdr:rowOff>0</xdr:rowOff>
        </xdr:from>
        <xdr:to>
          <xdr:col>0</xdr:col>
          <xdr:colOff>908050</xdr:colOff>
          <xdr:row>29</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29</xdr:row>
          <xdr:rowOff>279400</xdr:rowOff>
        </xdr:from>
        <xdr:to>
          <xdr:col>0</xdr:col>
          <xdr:colOff>704850</xdr:colOff>
          <xdr:row>30</xdr:row>
          <xdr:rowOff>260350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32</xdr:row>
          <xdr:rowOff>266700</xdr:rowOff>
        </xdr:from>
        <xdr:to>
          <xdr:col>0</xdr:col>
          <xdr:colOff>704850</xdr:colOff>
          <xdr:row>33</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34</xdr:row>
          <xdr:rowOff>12700</xdr:rowOff>
        </xdr:from>
        <xdr:to>
          <xdr:col>0</xdr:col>
          <xdr:colOff>704850</xdr:colOff>
          <xdr:row>34</xdr:row>
          <xdr:rowOff>279400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４</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19048</xdr:colOff>
      <xdr:row>1</xdr:row>
      <xdr:rowOff>228603</xdr:rowOff>
    </xdr:from>
    <xdr:to>
      <xdr:col>10</xdr:col>
      <xdr:colOff>847724</xdr:colOff>
      <xdr:row>2</xdr:row>
      <xdr:rowOff>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5400000">
          <a:off x="10377487" y="23814"/>
          <a:ext cx="57147" cy="2543176"/>
        </a:xfrm>
        <a:prstGeom prst="leftBracket">
          <a:avLst>
            <a:gd name="adj" fmla="val 131190"/>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714375</xdr:colOff>
      <xdr:row>1</xdr:row>
      <xdr:rowOff>66675</xdr:rowOff>
    </xdr:from>
    <xdr:to>
      <xdr:col>10</xdr:col>
      <xdr:colOff>133350</xdr:colOff>
      <xdr:row>1</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29800" y="1104900"/>
          <a:ext cx="1133475" cy="200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0000FF"/>
              </a:solidFill>
              <a:latin typeface="メイリオ" panose="020B0604030504040204" pitchFamily="50" charset="-128"/>
              <a:ea typeface="メイリオ" panose="020B0604030504040204" pitchFamily="50" charset="-128"/>
            </a:rPr>
            <a:t>※</a:t>
          </a:r>
          <a:r>
            <a:rPr kumimoji="1" lang="ja-JP" altLang="en-US" sz="800">
              <a:solidFill>
                <a:srgbClr val="0000FF"/>
              </a:solidFill>
              <a:latin typeface="メイリオ" panose="020B0604030504040204" pitchFamily="50" charset="-128"/>
              <a:ea typeface="メイリオ" panose="020B0604030504040204" pitchFamily="50" charset="-128"/>
            </a:rPr>
            <a:t>一般・高校・中学</a:t>
          </a:r>
        </a:p>
      </xdr:txBody>
    </xdr:sp>
    <xdr:clientData/>
  </xdr:twoCellAnchor>
  <xdr:twoCellAnchor>
    <xdr:from>
      <xdr:col>18</xdr:col>
      <xdr:colOff>200024</xdr:colOff>
      <xdr:row>2</xdr:row>
      <xdr:rowOff>346075</xdr:rowOff>
    </xdr:from>
    <xdr:to>
      <xdr:col>24</xdr:col>
      <xdr:colOff>92074</xdr:colOff>
      <xdr:row>16</xdr:row>
      <xdr:rowOff>231774</xdr:rowOff>
    </xdr:to>
    <xdr:sp macro="" textlink="">
      <xdr:nvSpPr>
        <xdr:cNvPr id="6" name="左矢印吹き出し 5">
          <a:extLst>
            <a:ext uri="{FF2B5EF4-FFF2-40B4-BE49-F238E27FC236}">
              <a16:creationId xmlns:a16="http://schemas.microsoft.com/office/drawing/2014/main" id="{00000000-0008-0000-0200-000006000000}"/>
            </a:ext>
          </a:extLst>
        </xdr:cNvPr>
        <xdr:cNvSpPr/>
      </xdr:nvSpPr>
      <xdr:spPr>
        <a:xfrm>
          <a:off x="16163924" y="1012825"/>
          <a:ext cx="3429000" cy="3981449"/>
        </a:xfrm>
        <a:prstGeom prst="leftArrowCallout">
          <a:avLst>
            <a:gd name="adj1" fmla="val 5071"/>
            <a:gd name="adj2" fmla="val 5947"/>
            <a:gd name="adj3" fmla="val 6360"/>
            <a:gd name="adj4" fmla="val 89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申し込み内容を入力してください。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一般・高校</a:t>
          </a:r>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p>
        <a:p>
          <a:pPr algn="l"/>
          <a:r>
            <a:rPr kumimoji="1" lang="ja-JP" altLang="en-US" sz="1200">
              <a:solidFill>
                <a:srgbClr val="0000FF"/>
              </a:solidFill>
              <a:latin typeface="HG丸ｺﾞｼｯｸM-PRO" panose="020F0600000000000000" pitchFamily="50" charset="-128"/>
              <a:ea typeface="HG丸ｺﾞｼｯｸM-PRO" panose="020F0600000000000000" pitchFamily="50" charset="-128"/>
            </a:rPr>
            <a:t>会員登録番号・競技者管理登録番号・ＳＡＪポイントを入力してください。</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中学生</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・ポイント取得者は会員登録番号・競技者管理登録番号・ＳＡＪポイントを入力してください。</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・ポイントを取得しない場合はチームランキングを入力してください。</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rgbClr val="00B050"/>
            </a:solidFill>
            <a:latin typeface="HG丸ｺﾞｼｯｸM-PRO" panose="020F0600000000000000" pitchFamily="50" charset="-128"/>
            <a:ea typeface="HG丸ｺﾞｼｯｸM-PRO" panose="020F0600000000000000" pitchFamily="50" charset="-128"/>
          </a:endParaRPr>
        </a:p>
        <a:p>
          <a:pPr algn="l"/>
          <a:r>
            <a:rPr kumimoji="1" lang="en-US" altLang="ja-JP" sz="1200">
              <a:solidFill>
                <a:srgbClr val="00B050"/>
              </a:solidFill>
              <a:latin typeface="HG丸ｺﾞｼｯｸM-PRO" panose="020F0600000000000000" pitchFamily="50" charset="-128"/>
              <a:ea typeface="HG丸ｺﾞｼｯｸM-PRO" panose="020F0600000000000000" pitchFamily="50" charset="-128"/>
            </a:rPr>
            <a:t>【</a:t>
          </a:r>
          <a:r>
            <a:rPr kumimoji="1" lang="ja-JP" altLang="en-US" sz="1200">
              <a:solidFill>
                <a:srgbClr val="00B050"/>
              </a:solidFill>
              <a:latin typeface="HG丸ｺﾞｼｯｸM-PRO" panose="020F0600000000000000" pitchFamily="50" charset="-128"/>
              <a:ea typeface="HG丸ｺﾞｼｯｸM-PRO" panose="020F0600000000000000" pitchFamily="50" charset="-128"/>
            </a:rPr>
            <a:t>小学生</a:t>
          </a:r>
          <a:r>
            <a:rPr kumimoji="1" lang="en-US" altLang="ja-JP" sz="1200">
              <a:solidFill>
                <a:srgbClr val="00B050"/>
              </a:solidFill>
              <a:latin typeface="HG丸ｺﾞｼｯｸM-PRO" panose="020F0600000000000000" pitchFamily="50" charset="-128"/>
              <a:ea typeface="HG丸ｺﾞｼｯｸM-PRO" panose="020F0600000000000000" pitchFamily="50" charset="-128"/>
            </a:rPr>
            <a:t>】</a:t>
          </a:r>
        </a:p>
        <a:p>
          <a:pPr algn="l"/>
          <a:r>
            <a:rPr kumimoji="1" lang="ja-JP" altLang="en-US" sz="1200">
              <a:solidFill>
                <a:srgbClr val="00B050"/>
              </a:solidFill>
              <a:latin typeface="HG丸ｺﾞｼｯｸM-PRO" panose="020F0600000000000000" pitchFamily="50" charset="-128"/>
              <a:ea typeface="HG丸ｺﾞｼｯｸM-PRO" panose="020F0600000000000000" pitchFamily="50" charset="-128"/>
            </a:rPr>
            <a:t>チームランキングを入力してください。</a:t>
          </a:r>
          <a:endParaRPr kumimoji="1" lang="en-US" altLang="ja-JP" sz="1200">
            <a:solidFill>
              <a:srgbClr val="00B05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入力後はエラーチェック欄が「ＯＫ」となっていることを確認してください。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14</xdr:col>
      <xdr:colOff>57150</xdr:colOff>
      <xdr:row>13</xdr:row>
      <xdr:rowOff>28575</xdr:rowOff>
    </xdr:to>
    <xdr:sp macro="" textlink="">
      <xdr:nvSpPr>
        <xdr:cNvPr id="4" name="左矢印吹き出し 3">
          <a:extLst>
            <a:ext uri="{FF2B5EF4-FFF2-40B4-BE49-F238E27FC236}">
              <a16:creationId xmlns:a16="http://schemas.microsoft.com/office/drawing/2014/main" id="{00000000-0008-0000-0300-000004000000}"/>
            </a:ext>
          </a:extLst>
        </xdr:cNvPr>
        <xdr:cNvSpPr/>
      </xdr:nvSpPr>
      <xdr:spPr>
        <a:xfrm>
          <a:off x="7000875" y="2524125"/>
          <a:ext cx="4010025" cy="876300"/>
        </a:xfrm>
        <a:prstGeom prst="leftArrowCallout">
          <a:avLst>
            <a:gd name="adj1" fmla="val 24152"/>
            <a:gd name="adj2" fmla="val 24022"/>
            <a:gd name="adj3" fmla="val 24526"/>
            <a:gd name="adj4" fmla="val 904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」に様式２（選手一覧）と同じ</a:t>
          </a:r>
          <a:r>
            <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を入力すると、氏名・フリガナ・学年が自動入力されます。</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114299</xdr:colOff>
      <xdr:row>14</xdr:row>
      <xdr:rowOff>171450</xdr:rowOff>
    </xdr:from>
    <xdr:to>
      <xdr:col>44</xdr:col>
      <xdr:colOff>19050</xdr:colOff>
      <xdr:row>20</xdr:row>
      <xdr:rowOff>152400</xdr:rowOff>
    </xdr:to>
    <xdr:sp macro="" textlink="">
      <xdr:nvSpPr>
        <xdr:cNvPr id="2" name="左矢印吹き出し 1">
          <a:extLst>
            <a:ext uri="{FF2B5EF4-FFF2-40B4-BE49-F238E27FC236}">
              <a16:creationId xmlns:a16="http://schemas.microsoft.com/office/drawing/2014/main" id="{00000000-0008-0000-0400-000002000000}"/>
            </a:ext>
          </a:extLst>
        </xdr:cNvPr>
        <xdr:cNvSpPr/>
      </xdr:nvSpPr>
      <xdr:spPr>
        <a:xfrm>
          <a:off x="7162799" y="4038600"/>
          <a:ext cx="4705351" cy="1724025"/>
        </a:xfrm>
        <a:prstGeom prst="leftArrowCallout">
          <a:avLst>
            <a:gd name="adj1" fmla="val 12811"/>
            <a:gd name="adj2" fmla="val 13179"/>
            <a:gd name="adj3" fmla="val 14180"/>
            <a:gd name="adj4" fmla="val 916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eiryo UI" panose="020B0604030504040204" pitchFamily="50" charset="-128"/>
              <a:ea typeface="Meiryo UI" panose="020B0604030504040204" pitchFamily="50" charset="-128"/>
            </a:rPr>
            <a:t>印刷し署名（サイン）したもの</a:t>
          </a:r>
          <a:r>
            <a:rPr kumimoji="1" lang="ja-JP" altLang="en-US" sz="1400">
              <a:solidFill>
                <a:sysClr val="windowText" lastClr="000000"/>
              </a:solidFill>
              <a:latin typeface="Meiryo UI" panose="020B0604030504040204" pitchFamily="50" charset="-128"/>
              <a:ea typeface="Meiryo UI" panose="020B0604030504040204" pitchFamily="50" charset="-128"/>
            </a:rPr>
            <a:t>をメールに添付もしくは</a:t>
          </a:r>
          <a:r>
            <a:rPr kumimoji="1" lang="en-US" altLang="ja-JP" sz="1400">
              <a:solidFill>
                <a:sysClr val="windowText" lastClr="000000"/>
              </a:solidFill>
              <a:latin typeface="Meiryo UI" panose="020B0604030504040204" pitchFamily="50" charset="-128"/>
              <a:ea typeface="Meiryo UI" panose="020B0604030504040204" pitchFamily="50" charset="-128"/>
            </a:rPr>
            <a:t>TCM</a:t>
          </a:r>
          <a:r>
            <a:rPr kumimoji="1" lang="ja-JP" altLang="en-US" sz="1400">
              <a:solidFill>
                <a:sysClr val="windowText" lastClr="000000"/>
              </a:solidFill>
              <a:latin typeface="Meiryo UI" panose="020B0604030504040204" pitchFamily="50" charset="-128"/>
              <a:ea typeface="Meiryo UI" panose="020B0604030504040204" pitchFamily="50" charset="-128"/>
            </a:rPr>
            <a:t>受付時に提出してください。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申込者が高校生以下の場合は保護者もしくはチーム代表者の署名が必要となります。</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37</xdr:col>
      <xdr:colOff>495300</xdr:colOff>
      <xdr:row>0</xdr:row>
      <xdr:rowOff>142875</xdr:rowOff>
    </xdr:from>
    <xdr:to>
      <xdr:col>44</xdr:col>
      <xdr:colOff>14700</xdr:colOff>
      <xdr:row>14</xdr:row>
      <xdr:rowOff>55725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543800" y="142875"/>
          <a:ext cx="4320000" cy="378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誓約書は「個人用」または「チーム用」のどちらかを提出してください。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（使用する誓約書について）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様式</a:t>
          </a:r>
          <a:r>
            <a:rPr kumimoji="1" lang="en-US" altLang="ja-JP" sz="1200">
              <a:solidFill>
                <a:sysClr val="windowText" lastClr="000000"/>
              </a:solidFill>
              <a:latin typeface="Meiryo UI" panose="020B0604030504040204" pitchFamily="50" charset="-128"/>
              <a:ea typeface="Meiryo UI" panose="020B0604030504040204" pitchFamily="50" charset="-128"/>
            </a:rPr>
            <a:t>4-1</a:t>
          </a:r>
          <a:r>
            <a:rPr kumimoji="1" lang="ja-JP" altLang="en-US" sz="1200">
              <a:solidFill>
                <a:sysClr val="windowText" lastClr="000000"/>
              </a:solidFill>
              <a:latin typeface="Meiryo UI" panose="020B0604030504040204" pitchFamily="50" charset="-128"/>
              <a:ea typeface="Meiryo UI" panose="020B0604030504040204" pitchFamily="50" charset="-128"/>
            </a:rPr>
            <a:t>（誓約書　個人用）</a:t>
          </a:r>
          <a:r>
            <a:rPr kumimoji="1" lang="en-US" altLang="ja-JP" sz="12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・個人で提出する場合はご使用ください。同一チームから選手が複数人出場する場合は、選手全員分ご提出ください。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様式</a:t>
          </a:r>
          <a:r>
            <a:rPr kumimoji="1" lang="en-US" altLang="ja-JP" sz="1200">
              <a:solidFill>
                <a:sysClr val="windowText" lastClr="000000"/>
              </a:solidFill>
              <a:latin typeface="Meiryo UI" panose="020B0604030504040204" pitchFamily="50" charset="-128"/>
              <a:ea typeface="Meiryo UI" panose="020B0604030504040204" pitchFamily="50" charset="-128"/>
            </a:rPr>
            <a:t>4-2</a:t>
          </a:r>
          <a:r>
            <a:rPr kumimoji="1" lang="ja-JP" altLang="en-US" sz="1200">
              <a:solidFill>
                <a:sysClr val="windowText" lastClr="000000"/>
              </a:solidFill>
              <a:latin typeface="Meiryo UI" panose="020B0604030504040204" pitchFamily="50" charset="-128"/>
              <a:ea typeface="Meiryo UI" panose="020B0604030504040204" pitchFamily="50" charset="-128"/>
            </a:rPr>
            <a:t>（誓約書　チーム用）</a:t>
          </a:r>
          <a:r>
            <a:rPr kumimoji="1" lang="en-US" altLang="ja-JP" sz="12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チーム全員分を一括で提出できます。代表者の署名をもって、選手（選手が未成年の場合は保護者）全員が承諾したこととみなしますので、署名する代表者はあらかじめ選手全員に確認のうえ署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609600</xdr:colOff>
      <xdr:row>0</xdr:row>
      <xdr:rowOff>180975</xdr:rowOff>
    </xdr:from>
    <xdr:to>
      <xdr:col>44</xdr:col>
      <xdr:colOff>129000</xdr:colOff>
      <xdr:row>13</xdr:row>
      <xdr:rowOff>360525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7658100" y="180975"/>
          <a:ext cx="4320000" cy="378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誓約書は「個人用」または「チーム用」のどちらかを提出してください。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（使用する誓約書について）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様式</a:t>
          </a:r>
          <a:r>
            <a:rPr kumimoji="1" lang="en-US" altLang="ja-JP" sz="1200">
              <a:solidFill>
                <a:sysClr val="windowText" lastClr="000000"/>
              </a:solidFill>
              <a:latin typeface="Meiryo UI" panose="020B0604030504040204" pitchFamily="50" charset="-128"/>
              <a:ea typeface="Meiryo UI" panose="020B0604030504040204" pitchFamily="50" charset="-128"/>
            </a:rPr>
            <a:t>4-1</a:t>
          </a:r>
          <a:r>
            <a:rPr kumimoji="1" lang="ja-JP" altLang="en-US" sz="1200">
              <a:solidFill>
                <a:sysClr val="windowText" lastClr="000000"/>
              </a:solidFill>
              <a:latin typeface="Meiryo UI" panose="020B0604030504040204" pitchFamily="50" charset="-128"/>
              <a:ea typeface="Meiryo UI" panose="020B0604030504040204" pitchFamily="50" charset="-128"/>
            </a:rPr>
            <a:t>（誓約書　個人用）</a:t>
          </a:r>
          <a:r>
            <a:rPr kumimoji="1" lang="en-US" altLang="ja-JP" sz="12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・個人で提出する場合はご使用ください。同一チームから選手が複数人出場する場合は、選手全員分ご提出ください。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様式</a:t>
          </a:r>
          <a:r>
            <a:rPr kumimoji="1" lang="en-US" altLang="ja-JP" sz="1200">
              <a:solidFill>
                <a:sysClr val="windowText" lastClr="000000"/>
              </a:solidFill>
              <a:latin typeface="Meiryo UI" panose="020B0604030504040204" pitchFamily="50" charset="-128"/>
              <a:ea typeface="Meiryo UI" panose="020B0604030504040204" pitchFamily="50" charset="-128"/>
            </a:rPr>
            <a:t>4-2</a:t>
          </a:r>
          <a:r>
            <a:rPr kumimoji="1" lang="ja-JP" altLang="en-US" sz="1200">
              <a:solidFill>
                <a:sysClr val="windowText" lastClr="000000"/>
              </a:solidFill>
              <a:latin typeface="Meiryo UI" panose="020B0604030504040204" pitchFamily="50" charset="-128"/>
              <a:ea typeface="Meiryo UI" panose="020B0604030504040204" pitchFamily="50" charset="-128"/>
            </a:rPr>
            <a:t>（誓約書　チーム用）</a:t>
          </a:r>
          <a:r>
            <a:rPr kumimoji="1" lang="en-US" altLang="ja-JP" sz="12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チーム全員分を一括で提出できます。代表者の署名をもって、選手（選手が未成年の場合は保護者）全員が承諾したこととみなしますので、署名する代表者はあらかじめ選手全員に確認のうえ署名してください。</a:t>
          </a:r>
        </a:p>
      </xdr:txBody>
    </xdr:sp>
    <xdr:clientData/>
  </xdr:twoCellAnchor>
  <xdr:twoCellAnchor>
    <xdr:from>
      <xdr:col>37</xdr:col>
      <xdr:colOff>180975</xdr:colOff>
      <xdr:row>19</xdr:row>
      <xdr:rowOff>314326</xdr:rowOff>
    </xdr:from>
    <xdr:to>
      <xdr:col>44</xdr:col>
      <xdr:colOff>133350</xdr:colOff>
      <xdr:row>28</xdr:row>
      <xdr:rowOff>114301</xdr:rowOff>
    </xdr:to>
    <xdr:sp macro="" textlink="">
      <xdr:nvSpPr>
        <xdr:cNvPr id="8" name="左矢印吹き出し 7">
          <a:extLst>
            <a:ext uri="{FF2B5EF4-FFF2-40B4-BE49-F238E27FC236}">
              <a16:creationId xmlns:a16="http://schemas.microsoft.com/office/drawing/2014/main" id="{00000000-0008-0000-0500-000008000000}"/>
            </a:ext>
          </a:extLst>
        </xdr:cNvPr>
        <xdr:cNvSpPr/>
      </xdr:nvSpPr>
      <xdr:spPr>
        <a:xfrm>
          <a:off x="7229475" y="6772276"/>
          <a:ext cx="4752975" cy="3162300"/>
        </a:xfrm>
        <a:prstGeom prst="leftArrowCallout">
          <a:avLst>
            <a:gd name="adj1" fmla="val 7633"/>
            <a:gd name="adj2" fmla="val 8648"/>
            <a:gd name="adj3" fmla="val 8678"/>
            <a:gd name="adj4" fmla="val 909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印刷し署名（サイン）したもの</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をメールに添付もしくは</a:t>
          </a:r>
          <a:r>
            <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rPr>
            <a:t>TCM</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受付時に提出してください。</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代表者の署名をもって、選手（未成年者の場合は保護者）全員が承諾したこととなります。</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個人で提出する場合は「誓約書（個人用）」を使用してください。</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る場合は「誓約書（個人用）」を使用してください。</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165100</xdr:colOff>
      <xdr:row>6</xdr:row>
      <xdr:rowOff>158750</xdr:rowOff>
    </xdr:from>
    <xdr:to>
      <xdr:col>15</xdr:col>
      <xdr:colOff>625475</xdr:colOff>
      <xdr:row>11</xdr:row>
      <xdr:rowOff>15875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53250" y="1873250"/>
          <a:ext cx="4232275" cy="128587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latin typeface="メイリオ" panose="020B0604030504040204" pitchFamily="50" charset="-128"/>
              <a:ea typeface="メイリオ" panose="020B0604030504040204" pitchFamily="50" charset="-128"/>
            </a:rPr>
            <a:t>編集不可</a:t>
          </a:r>
          <a:endParaRPr kumimoji="1" lang="en-US" altLang="ja-JP" sz="44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rgbClr val="FF0000"/>
          </a:solidFill>
        </a:ln>
      </a:spPr>
      <a:bodyPr vertOverflow="clip" horzOverflow="clip" rtlCol="0" anchor="t"/>
      <a:lstStyle>
        <a:defPPr algn="l">
          <a:defRPr kumimoji="1" sz="1200">
            <a:solidFill>
              <a:sysClr val="windowText" lastClr="000000"/>
            </a:solidFill>
            <a:latin typeface="HG丸ｺﾞｼｯｸM-PRO" panose="020F0600000000000000" pitchFamily="50" charset="-128"/>
            <a:ea typeface="HG丸ｺﾞｼｯｸM-PRO" panose="020F06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3"/>
  <sheetViews>
    <sheetView showZeros="0" tabSelected="1" view="pageBreakPreview" zoomScaleNormal="100" zoomScaleSheetLayoutView="100" workbookViewId="0">
      <selection activeCell="A9" sqref="A9:B9"/>
    </sheetView>
  </sheetViews>
  <sheetFormatPr defaultColWidth="9" defaultRowHeight="19" x14ac:dyDescent="0.2"/>
  <cols>
    <col min="1" max="1" width="10.6328125" style="19" customWidth="1"/>
    <col min="2" max="2" width="77.453125" style="19" customWidth="1"/>
    <col min="3" max="16384" width="9" style="19"/>
  </cols>
  <sheetData>
    <row r="1" spans="1:2" ht="22.5" customHeight="1" x14ac:dyDescent="0.2">
      <c r="A1" s="18"/>
      <c r="B1" s="18"/>
    </row>
    <row r="2" spans="1:2" ht="22.5" customHeight="1" x14ac:dyDescent="0.2">
      <c r="A2" s="129" t="s">
        <v>129</v>
      </c>
      <c r="B2" s="130"/>
    </row>
    <row r="3" spans="1:2" ht="22.5" customHeight="1" x14ac:dyDescent="0.2">
      <c r="A3" s="131" t="s">
        <v>41</v>
      </c>
      <c r="B3" s="132"/>
    </row>
    <row r="4" spans="1:2" ht="22.5" customHeight="1" x14ac:dyDescent="0.2">
      <c r="A4" s="133"/>
      <c r="B4" s="123"/>
    </row>
    <row r="5" spans="1:2" ht="22.5" customHeight="1" x14ac:dyDescent="0.2">
      <c r="A5" s="127" t="s">
        <v>42</v>
      </c>
      <c r="B5" s="128"/>
    </row>
    <row r="6" spans="1:2" ht="22.5" customHeight="1" x14ac:dyDescent="0.2">
      <c r="A6" s="123" t="s">
        <v>119</v>
      </c>
      <c r="B6" s="123"/>
    </row>
    <row r="7" spans="1:2" ht="67.5" customHeight="1" x14ac:dyDescent="0.2">
      <c r="A7" s="124" t="s">
        <v>120</v>
      </c>
      <c r="B7" s="123"/>
    </row>
    <row r="8" spans="1:2" ht="22.5" customHeight="1" x14ac:dyDescent="0.2">
      <c r="A8" s="17"/>
      <c r="B8" s="20"/>
    </row>
    <row r="9" spans="1:2" ht="22.5" customHeight="1" x14ac:dyDescent="0.2">
      <c r="A9" s="125" t="s">
        <v>128</v>
      </c>
      <c r="B9" s="126"/>
    </row>
    <row r="10" spans="1:2" ht="22.5" customHeight="1" x14ac:dyDescent="0.2">
      <c r="A10" s="125" t="s">
        <v>127</v>
      </c>
      <c r="B10" s="126"/>
    </row>
    <row r="11" spans="1:2" ht="22.5" customHeight="1" x14ac:dyDescent="0.2">
      <c r="A11" s="125" t="s">
        <v>126</v>
      </c>
      <c r="B11" s="126"/>
    </row>
    <row r="12" spans="1:2" ht="22.5" customHeight="1" x14ac:dyDescent="0.2">
      <c r="A12" s="125" t="s">
        <v>121</v>
      </c>
      <c r="B12" s="126"/>
    </row>
    <row r="13" spans="1:2" ht="22.5" customHeight="1" x14ac:dyDescent="0.2">
      <c r="A13" s="17"/>
      <c r="B13" s="21"/>
    </row>
    <row r="14" spans="1:2" ht="22.5" customHeight="1" x14ac:dyDescent="0.2">
      <c r="A14" s="17" t="s">
        <v>66</v>
      </c>
      <c r="B14" s="17"/>
    </row>
    <row r="15" spans="1:2" ht="22.5" customHeight="1" x14ac:dyDescent="0.2">
      <c r="A15" s="17"/>
      <c r="B15" s="17"/>
    </row>
    <row r="16" spans="1:2" ht="22.5" customHeight="1" x14ac:dyDescent="0.2">
      <c r="A16" s="17"/>
      <c r="B16" s="17"/>
    </row>
    <row r="17" spans="1:2" ht="22.5" customHeight="1" x14ac:dyDescent="0.2">
      <c r="A17" s="17"/>
      <c r="B17" s="17"/>
    </row>
    <row r="18" spans="1:2" ht="22.5" customHeight="1" x14ac:dyDescent="0.2">
      <c r="A18" s="17"/>
      <c r="B18" s="17"/>
    </row>
    <row r="19" spans="1:2" ht="22.5" customHeight="1" x14ac:dyDescent="0.2">
      <c r="A19" s="17"/>
      <c r="B19" s="17"/>
    </row>
    <row r="20" spans="1:2" ht="22.5" customHeight="1" x14ac:dyDescent="0.2">
      <c r="A20" s="17"/>
      <c r="B20" s="17"/>
    </row>
    <row r="21" spans="1:2" ht="22.5" customHeight="1" x14ac:dyDescent="0.2">
      <c r="A21" s="18"/>
      <c r="B21" s="18"/>
    </row>
    <row r="22" spans="1:2" ht="22.5" customHeight="1" x14ac:dyDescent="0.2">
      <c r="A22" s="18"/>
      <c r="B22" s="18"/>
    </row>
    <row r="23" spans="1:2" ht="22.5" customHeight="1" x14ac:dyDescent="0.2">
      <c r="A23" s="18"/>
      <c r="B23" s="18"/>
    </row>
    <row r="24" spans="1:2" ht="22.5" customHeight="1" x14ac:dyDescent="0.2">
      <c r="A24" s="127" t="s">
        <v>61</v>
      </c>
      <c r="B24" s="128"/>
    </row>
    <row r="25" spans="1:2" ht="22.5" customHeight="1" x14ac:dyDescent="0.2">
      <c r="A25" s="123" t="s">
        <v>62</v>
      </c>
      <c r="B25" s="123"/>
    </row>
    <row r="26" spans="1:2" ht="22.5" customHeight="1" x14ac:dyDescent="0.2">
      <c r="A26" s="124" t="s">
        <v>63</v>
      </c>
      <c r="B26" s="123"/>
    </row>
    <row r="27" spans="1:2" ht="22.5" customHeight="1" x14ac:dyDescent="0.2">
      <c r="A27" s="17"/>
      <c r="B27" s="17"/>
    </row>
    <row r="28" spans="1:2" ht="16.5" customHeight="1" x14ac:dyDescent="0.2">
      <c r="A28" s="17"/>
      <c r="B28" s="17"/>
    </row>
    <row r="29" spans="1:2" ht="16.5" customHeight="1" x14ac:dyDescent="0.2">
      <c r="A29" s="17"/>
      <c r="B29" s="17"/>
    </row>
    <row r="30" spans="1:2" ht="16.5" customHeight="1" x14ac:dyDescent="0.2">
      <c r="A30" s="17"/>
      <c r="B30" s="17"/>
    </row>
    <row r="31" spans="1:2" ht="16.5" customHeight="1" x14ac:dyDescent="0.2">
      <c r="A31" s="17"/>
      <c r="B31" s="17"/>
    </row>
    <row r="32" spans="1:2" ht="16.5" customHeight="1" x14ac:dyDescent="0.2">
      <c r="A32" s="17"/>
      <c r="B32" s="17"/>
    </row>
    <row r="33" spans="1:2" ht="16.5" customHeight="1" x14ac:dyDescent="0.2">
      <c r="A33" s="17"/>
      <c r="B33" s="17"/>
    </row>
    <row r="34" spans="1:2" ht="16.5" customHeight="1" x14ac:dyDescent="0.2">
      <c r="A34" s="18"/>
      <c r="B34" s="18"/>
    </row>
    <row r="35" spans="1:2" ht="16.5" customHeight="1" x14ac:dyDescent="0.2"/>
    <row r="36" spans="1:2" ht="16.5" customHeight="1" x14ac:dyDescent="0.2"/>
    <row r="37" spans="1:2" ht="16.5" customHeight="1" x14ac:dyDescent="0.2"/>
    <row r="38" spans="1:2" ht="16.5" customHeight="1" x14ac:dyDescent="0.2"/>
    <row r="39" spans="1:2" ht="16.5" customHeight="1" x14ac:dyDescent="0.2"/>
    <row r="40" spans="1:2" ht="16.5" customHeight="1" x14ac:dyDescent="0.2"/>
    <row r="41" spans="1:2" ht="16.5" customHeight="1" x14ac:dyDescent="0.2"/>
    <row r="42" spans="1:2" ht="16.5" customHeight="1" x14ac:dyDescent="0.2"/>
    <row r="43" spans="1:2" ht="16.5" customHeight="1" x14ac:dyDescent="0.2"/>
  </sheetData>
  <mergeCells count="13">
    <mergeCell ref="A5:B5"/>
    <mergeCell ref="A2:B2"/>
    <mergeCell ref="A3:B3"/>
    <mergeCell ref="A4:B4"/>
    <mergeCell ref="A24:B24"/>
    <mergeCell ref="A25:B25"/>
    <mergeCell ref="A26:B26"/>
    <mergeCell ref="A7:B7"/>
    <mergeCell ref="A6:B6"/>
    <mergeCell ref="A9:B9"/>
    <mergeCell ref="A10:B10"/>
    <mergeCell ref="A11:B11"/>
    <mergeCell ref="A12:B12"/>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view="pageBreakPreview" zoomScaleNormal="100" zoomScaleSheetLayoutView="100" zoomScalePageLayoutView="120" workbookViewId="0">
      <selection activeCell="C27" sqref="C27:D27"/>
    </sheetView>
  </sheetViews>
  <sheetFormatPr defaultRowHeight="17.5" x14ac:dyDescent="0.2"/>
  <cols>
    <col min="1" max="1" width="13.7265625" style="16" customWidth="1"/>
    <col min="2" max="2" width="6.26953125" style="16" customWidth="1"/>
    <col min="3" max="3" width="3.7265625" style="16" customWidth="1"/>
    <col min="4" max="4" width="16.26953125" style="16" customWidth="1"/>
    <col min="5" max="5" width="4.36328125" style="16" customWidth="1"/>
    <col min="6" max="6" width="15.453125" style="16" customWidth="1"/>
    <col min="7" max="7" width="14.26953125" style="16" customWidth="1"/>
    <col min="8" max="8" width="5.6328125" style="16" customWidth="1"/>
    <col min="9" max="9" width="15.453125" style="25" customWidth="1"/>
    <col min="10" max="228" width="9" style="16"/>
    <col min="229" max="229" width="5.36328125" style="16" customWidth="1"/>
    <col min="230" max="230" width="21.36328125" style="16" customWidth="1"/>
    <col min="231" max="231" width="9" style="16" customWidth="1"/>
    <col min="232" max="233" width="15" style="16" customWidth="1"/>
    <col min="234" max="234" width="9.90625" style="16" customWidth="1"/>
    <col min="235" max="236" width="6.26953125" style="16" customWidth="1"/>
    <col min="237" max="237" width="3.453125" style="16" customWidth="1"/>
    <col min="238" max="240" width="9" style="16"/>
    <col min="241" max="241" width="25.36328125" style="16" customWidth="1"/>
    <col min="242" max="242" width="17.08984375" style="16" customWidth="1"/>
    <col min="243" max="243" width="25.453125" style="16" customWidth="1"/>
    <col min="244" max="244" width="16.90625" style="16" customWidth="1"/>
    <col min="245" max="245" width="14.08984375" style="16" customWidth="1"/>
    <col min="246" max="246" width="16.6328125" style="16" customWidth="1"/>
    <col min="247" max="484" width="9" style="16"/>
    <col min="485" max="485" width="5.36328125" style="16" customWidth="1"/>
    <col min="486" max="486" width="21.36328125" style="16" customWidth="1"/>
    <col min="487" max="487" width="9" style="16" customWidth="1"/>
    <col min="488" max="489" width="15" style="16" customWidth="1"/>
    <col min="490" max="490" width="9.90625" style="16" customWidth="1"/>
    <col min="491" max="492" width="6.26953125" style="16" customWidth="1"/>
    <col min="493" max="493" width="3.453125" style="16" customWidth="1"/>
    <col min="494" max="496" width="9" style="16"/>
    <col min="497" max="497" width="25.36328125" style="16" customWidth="1"/>
    <col min="498" max="498" width="17.08984375" style="16" customWidth="1"/>
    <col min="499" max="499" width="25.453125" style="16" customWidth="1"/>
    <col min="500" max="500" width="16.90625" style="16" customWidth="1"/>
    <col min="501" max="501" width="14.08984375" style="16" customWidth="1"/>
    <col min="502" max="502" width="16.6328125" style="16" customWidth="1"/>
    <col min="503" max="740" width="9" style="16"/>
    <col min="741" max="741" width="5.36328125" style="16" customWidth="1"/>
    <col min="742" max="742" width="21.36328125" style="16" customWidth="1"/>
    <col min="743" max="743" width="9" style="16" customWidth="1"/>
    <col min="744" max="745" width="15" style="16" customWidth="1"/>
    <col min="746" max="746" width="9.90625" style="16" customWidth="1"/>
    <col min="747" max="748" width="6.26953125" style="16" customWidth="1"/>
    <col min="749" max="749" width="3.453125" style="16" customWidth="1"/>
    <col min="750" max="752" width="9" style="16"/>
    <col min="753" max="753" width="25.36328125" style="16" customWidth="1"/>
    <col min="754" max="754" width="17.08984375" style="16" customWidth="1"/>
    <col min="755" max="755" width="25.453125" style="16" customWidth="1"/>
    <col min="756" max="756" width="16.90625" style="16" customWidth="1"/>
    <col min="757" max="757" width="14.08984375" style="16" customWidth="1"/>
    <col min="758" max="758" width="16.6328125" style="16" customWidth="1"/>
    <col min="759" max="996" width="9" style="16"/>
    <col min="997" max="997" width="5.36328125" style="16" customWidth="1"/>
    <col min="998" max="998" width="21.36328125" style="16" customWidth="1"/>
    <col min="999" max="999" width="9" style="16" customWidth="1"/>
    <col min="1000" max="1001" width="15" style="16" customWidth="1"/>
    <col min="1002" max="1002" width="9.90625" style="16" customWidth="1"/>
    <col min="1003" max="1004" width="6.26953125" style="16" customWidth="1"/>
    <col min="1005" max="1005" width="3.453125" style="16" customWidth="1"/>
    <col min="1006" max="1008" width="9" style="16"/>
    <col min="1009" max="1009" width="25.36328125" style="16" customWidth="1"/>
    <col min="1010" max="1010" width="17.08984375" style="16" customWidth="1"/>
    <col min="1011" max="1011" width="25.453125" style="16" customWidth="1"/>
    <col min="1012" max="1012" width="16.90625" style="16" customWidth="1"/>
    <col min="1013" max="1013" width="14.08984375" style="16" customWidth="1"/>
    <col min="1014" max="1014" width="16.6328125" style="16" customWidth="1"/>
    <col min="1015" max="1252" width="9" style="16"/>
    <col min="1253" max="1253" width="5.36328125" style="16" customWidth="1"/>
    <col min="1254" max="1254" width="21.36328125" style="16" customWidth="1"/>
    <col min="1255" max="1255" width="9" style="16" customWidth="1"/>
    <col min="1256" max="1257" width="15" style="16" customWidth="1"/>
    <col min="1258" max="1258" width="9.90625" style="16" customWidth="1"/>
    <col min="1259" max="1260" width="6.26953125" style="16" customWidth="1"/>
    <col min="1261" max="1261" width="3.453125" style="16" customWidth="1"/>
    <col min="1262" max="1264" width="9" style="16"/>
    <col min="1265" max="1265" width="25.36328125" style="16" customWidth="1"/>
    <col min="1266" max="1266" width="17.08984375" style="16" customWidth="1"/>
    <col min="1267" max="1267" width="25.453125" style="16" customWidth="1"/>
    <col min="1268" max="1268" width="16.90625" style="16" customWidth="1"/>
    <col min="1269" max="1269" width="14.08984375" style="16" customWidth="1"/>
    <col min="1270" max="1270" width="16.6328125" style="16" customWidth="1"/>
    <col min="1271" max="1508" width="9" style="16"/>
    <col min="1509" max="1509" width="5.36328125" style="16" customWidth="1"/>
    <col min="1510" max="1510" width="21.36328125" style="16" customWidth="1"/>
    <col min="1511" max="1511" width="9" style="16" customWidth="1"/>
    <col min="1512" max="1513" width="15" style="16" customWidth="1"/>
    <col min="1514" max="1514" width="9.90625" style="16" customWidth="1"/>
    <col min="1515" max="1516" width="6.26953125" style="16" customWidth="1"/>
    <col min="1517" max="1517" width="3.453125" style="16" customWidth="1"/>
    <col min="1518" max="1520" width="9" style="16"/>
    <col min="1521" max="1521" width="25.36328125" style="16" customWidth="1"/>
    <col min="1522" max="1522" width="17.08984375" style="16" customWidth="1"/>
    <col min="1523" max="1523" width="25.453125" style="16" customWidth="1"/>
    <col min="1524" max="1524" width="16.90625" style="16" customWidth="1"/>
    <col min="1525" max="1525" width="14.08984375" style="16" customWidth="1"/>
    <col min="1526" max="1526" width="16.6328125" style="16" customWidth="1"/>
    <col min="1527" max="1764" width="9" style="16"/>
    <col min="1765" max="1765" width="5.36328125" style="16" customWidth="1"/>
    <col min="1766" max="1766" width="21.36328125" style="16" customWidth="1"/>
    <col min="1767" max="1767" width="9" style="16" customWidth="1"/>
    <col min="1768" max="1769" width="15" style="16" customWidth="1"/>
    <col min="1770" max="1770" width="9.90625" style="16" customWidth="1"/>
    <col min="1771" max="1772" width="6.26953125" style="16" customWidth="1"/>
    <col min="1773" max="1773" width="3.453125" style="16" customWidth="1"/>
    <col min="1774" max="1776" width="9" style="16"/>
    <col min="1777" max="1777" width="25.36328125" style="16" customWidth="1"/>
    <col min="1778" max="1778" width="17.08984375" style="16" customWidth="1"/>
    <col min="1779" max="1779" width="25.453125" style="16" customWidth="1"/>
    <col min="1780" max="1780" width="16.90625" style="16" customWidth="1"/>
    <col min="1781" max="1781" width="14.08984375" style="16" customWidth="1"/>
    <col min="1782" max="1782" width="16.6328125" style="16" customWidth="1"/>
    <col min="1783" max="2020" width="9" style="16"/>
    <col min="2021" max="2021" width="5.36328125" style="16" customWidth="1"/>
    <col min="2022" max="2022" width="21.36328125" style="16" customWidth="1"/>
    <col min="2023" max="2023" width="9" style="16" customWidth="1"/>
    <col min="2024" max="2025" width="15" style="16" customWidth="1"/>
    <col min="2026" max="2026" width="9.90625" style="16" customWidth="1"/>
    <col min="2027" max="2028" width="6.26953125" style="16" customWidth="1"/>
    <col min="2029" max="2029" width="3.453125" style="16" customWidth="1"/>
    <col min="2030" max="2032" width="9" style="16"/>
    <col min="2033" max="2033" width="25.36328125" style="16" customWidth="1"/>
    <col min="2034" max="2034" width="17.08984375" style="16" customWidth="1"/>
    <col min="2035" max="2035" width="25.453125" style="16" customWidth="1"/>
    <col min="2036" max="2036" width="16.90625" style="16" customWidth="1"/>
    <col min="2037" max="2037" width="14.08984375" style="16" customWidth="1"/>
    <col min="2038" max="2038" width="16.6328125" style="16" customWidth="1"/>
    <col min="2039" max="2276" width="9" style="16"/>
    <col min="2277" max="2277" width="5.36328125" style="16" customWidth="1"/>
    <col min="2278" max="2278" width="21.36328125" style="16" customWidth="1"/>
    <col min="2279" max="2279" width="9" style="16" customWidth="1"/>
    <col min="2280" max="2281" width="15" style="16" customWidth="1"/>
    <col min="2282" max="2282" width="9.90625" style="16" customWidth="1"/>
    <col min="2283" max="2284" width="6.26953125" style="16" customWidth="1"/>
    <col min="2285" max="2285" width="3.453125" style="16" customWidth="1"/>
    <col min="2286" max="2288" width="9" style="16"/>
    <col min="2289" max="2289" width="25.36328125" style="16" customWidth="1"/>
    <col min="2290" max="2290" width="17.08984375" style="16" customWidth="1"/>
    <col min="2291" max="2291" width="25.453125" style="16" customWidth="1"/>
    <col min="2292" max="2292" width="16.90625" style="16" customWidth="1"/>
    <col min="2293" max="2293" width="14.08984375" style="16" customWidth="1"/>
    <col min="2294" max="2294" width="16.6328125" style="16" customWidth="1"/>
    <col min="2295" max="2532" width="9" style="16"/>
    <col min="2533" max="2533" width="5.36328125" style="16" customWidth="1"/>
    <col min="2534" max="2534" width="21.36328125" style="16" customWidth="1"/>
    <col min="2535" max="2535" width="9" style="16" customWidth="1"/>
    <col min="2536" max="2537" width="15" style="16" customWidth="1"/>
    <col min="2538" max="2538" width="9.90625" style="16" customWidth="1"/>
    <col min="2539" max="2540" width="6.26953125" style="16" customWidth="1"/>
    <col min="2541" max="2541" width="3.453125" style="16" customWidth="1"/>
    <col min="2542" max="2544" width="9" style="16"/>
    <col min="2545" max="2545" width="25.36328125" style="16" customWidth="1"/>
    <col min="2546" max="2546" width="17.08984375" style="16" customWidth="1"/>
    <col min="2547" max="2547" width="25.453125" style="16" customWidth="1"/>
    <col min="2548" max="2548" width="16.90625" style="16" customWidth="1"/>
    <col min="2549" max="2549" width="14.08984375" style="16" customWidth="1"/>
    <col min="2550" max="2550" width="16.6328125" style="16" customWidth="1"/>
    <col min="2551" max="2788" width="9" style="16"/>
    <col min="2789" max="2789" width="5.36328125" style="16" customWidth="1"/>
    <col min="2790" max="2790" width="21.36328125" style="16" customWidth="1"/>
    <col min="2791" max="2791" width="9" style="16" customWidth="1"/>
    <col min="2792" max="2793" width="15" style="16" customWidth="1"/>
    <col min="2794" max="2794" width="9.90625" style="16" customWidth="1"/>
    <col min="2795" max="2796" width="6.26953125" style="16" customWidth="1"/>
    <col min="2797" max="2797" width="3.453125" style="16" customWidth="1"/>
    <col min="2798" max="2800" width="9" style="16"/>
    <col min="2801" max="2801" width="25.36328125" style="16" customWidth="1"/>
    <col min="2802" max="2802" width="17.08984375" style="16" customWidth="1"/>
    <col min="2803" max="2803" width="25.453125" style="16" customWidth="1"/>
    <col min="2804" max="2804" width="16.90625" style="16" customWidth="1"/>
    <col min="2805" max="2805" width="14.08984375" style="16" customWidth="1"/>
    <col min="2806" max="2806" width="16.6328125" style="16" customWidth="1"/>
    <col min="2807" max="3044" width="9" style="16"/>
    <col min="3045" max="3045" width="5.36328125" style="16" customWidth="1"/>
    <col min="3046" max="3046" width="21.36328125" style="16" customWidth="1"/>
    <col min="3047" max="3047" width="9" style="16" customWidth="1"/>
    <col min="3048" max="3049" width="15" style="16" customWidth="1"/>
    <col min="3050" max="3050" width="9.90625" style="16" customWidth="1"/>
    <col min="3051" max="3052" width="6.26953125" style="16" customWidth="1"/>
    <col min="3053" max="3053" width="3.453125" style="16" customWidth="1"/>
    <col min="3054" max="3056" width="9" style="16"/>
    <col min="3057" max="3057" width="25.36328125" style="16" customWidth="1"/>
    <col min="3058" max="3058" width="17.08984375" style="16" customWidth="1"/>
    <col min="3059" max="3059" width="25.453125" style="16" customWidth="1"/>
    <col min="3060" max="3060" width="16.90625" style="16" customWidth="1"/>
    <col min="3061" max="3061" width="14.08984375" style="16" customWidth="1"/>
    <col min="3062" max="3062" width="16.6328125" style="16" customWidth="1"/>
    <col min="3063" max="3300" width="9" style="16"/>
    <col min="3301" max="3301" width="5.36328125" style="16" customWidth="1"/>
    <col min="3302" max="3302" width="21.36328125" style="16" customWidth="1"/>
    <col min="3303" max="3303" width="9" style="16" customWidth="1"/>
    <col min="3304" max="3305" width="15" style="16" customWidth="1"/>
    <col min="3306" max="3306" width="9.90625" style="16" customWidth="1"/>
    <col min="3307" max="3308" width="6.26953125" style="16" customWidth="1"/>
    <col min="3309" max="3309" width="3.453125" style="16" customWidth="1"/>
    <col min="3310" max="3312" width="9" style="16"/>
    <col min="3313" max="3313" width="25.36328125" style="16" customWidth="1"/>
    <col min="3314" max="3314" width="17.08984375" style="16" customWidth="1"/>
    <col min="3315" max="3315" width="25.453125" style="16" customWidth="1"/>
    <col min="3316" max="3316" width="16.90625" style="16" customWidth="1"/>
    <col min="3317" max="3317" width="14.08984375" style="16" customWidth="1"/>
    <col min="3318" max="3318" width="16.6328125" style="16" customWidth="1"/>
    <col min="3319" max="3556" width="9" style="16"/>
    <col min="3557" max="3557" width="5.36328125" style="16" customWidth="1"/>
    <col min="3558" max="3558" width="21.36328125" style="16" customWidth="1"/>
    <col min="3559" max="3559" width="9" style="16" customWidth="1"/>
    <col min="3560" max="3561" width="15" style="16" customWidth="1"/>
    <col min="3562" max="3562" width="9.90625" style="16" customWidth="1"/>
    <col min="3563" max="3564" width="6.26953125" style="16" customWidth="1"/>
    <col min="3565" max="3565" width="3.453125" style="16" customWidth="1"/>
    <col min="3566" max="3568" width="9" style="16"/>
    <col min="3569" max="3569" width="25.36328125" style="16" customWidth="1"/>
    <col min="3570" max="3570" width="17.08984375" style="16" customWidth="1"/>
    <col min="3571" max="3571" width="25.453125" style="16" customWidth="1"/>
    <col min="3572" max="3572" width="16.90625" style="16" customWidth="1"/>
    <col min="3573" max="3573" width="14.08984375" style="16" customWidth="1"/>
    <col min="3574" max="3574" width="16.6328125" style="16" customWidth="1"/>
    <col min="3575" max="3812" width="9" style="16"/>
    <col min="3813" max="3813" width="5.36328125" style="16" customWidth="1"/>
    <col min="3814" max="3814" width="21.36328125" style="16" customWidth="1"/>
    <col min="3815" max="3815" width="9" style="16" customWidth="1"/>
    <col min="3816" max="3817" width="15" style="16" customWidth="1"/>
    <col min="3818" max="3818" width="9.90625" style="16" customWidth="1"/>
    <col min="3819" max="3820" width="6.26953125" style="16" customWidth="1"/>
    <col min="3821" max="3821" width="3.453125" style="16" customWidth="1"/>
    <col min="3822" max="3824" width="9" style="16"/>
    <col min="3825" max="3825" width="25.36328125" style="16" customWidth="1"/>
    <col min="3826" max="3826" width="17.08984375" style="16" customWidth="1"/>
    <col min="3827" max="3827" width="25.453125" style="16" customWidth="1"/>
    <col min="3828" max="3828" width="16.90625" style="16" customWidth="1"/>
    <col min="3829" max="3829" width="14.08984375" style="16" customWidth="1"/>
    <col min="3830" max="3830" width="16.6328125" style="16" customWidth="1"/>
    <col min="3831" max="4068" width="9" style="16"/>
    <col min="4069" max="4069" width="5.36328125" style="16" customWidth="1"/>
    <col min="4070" max="4070" width="21.36328125" style="16" customWidth="1"/>
    <col min="4071" max="4071" width="9" style="16" customWidth="1"/>
    <col min="4072" max="4073" width="15" style="16" customWidth="1"/>
    <col min="4074" max="4074" width="9.90625" style="16" customWidth="1"/>
    <col min="4075" max="4076" width="6.26953125" style="16" customWidth="1"/>
    <col min="4077" max="4077" width="3.453125" style="16" customWidth="1"/>
    <col min="4078" max="4080" width="9" style="16"/>
    <col min="4081" max="4081" width="25.36328125" style="16" customWidth="1"/>
    <col min="4082" max="4082" width="17.08984375" style="16" customWidth="1"/>
    <col min="4083" max="4083" width="25.453125" style="16" customWidth="1"/>
    <col min="4084" max="4084" width="16.90625" style="16" customWidth="1"/>
    <col min="4085" max="4085" width="14.08984375" style="16" customWidth="1"/>
    <col min="4086" max="4086" width="16.6328125" style="16" customWidth="1"/>
    <col min="4087" max="4324" width="9" style="16"/>
    <col min="4325" max="4325" width="5.36328125" style="16" customWidth="1"/>
    <col min="4326" max="4326" width="21.36328125" style="16" customWidth="1"/>
    <col min="4327" max="4327" width="9" style="16" customWidth="1"/>
    <col min="4328" max="4329" width="15" style="16" customWidth="1"/>
    <col min="4330" max="4330" width="9.90625" style="16" customWidth="1"/>
    <col min="4331" max="4332" width="6.26953125" style="16" customWidth="1"/>
    <col min="4333" max="4333" width="3.453125" style="16" customWidth="1"/>
    <col min="4334" max="4336" width="9" style="16"/>
    <col min="4337" max="4337" width="25.36328125" style="16" customWidth="1"/>
    <col min="4338" max="4338" width="17.08984375" style="16" customWidth="1"/>
    <col min="4339" max="4339" width="25.453125" style="16" customWidth="1"/>
    <col min="4340" max="4340" width="16.90625" style="16" customWidth="1"/>
    <col min="4341" max="4341" width="14.08984375" style="16" customWidth="1"/>
    <col min="4342" max="4342" width="16.6328125" style="16" customWidth="1"/>
    <col min="4343" max="4580" width="9" style="16"/>
    <col min="4581" max="4581" width="5.36328125" style="16" customWidth="1"/>
    <col min="4582" max="4582" width="21.36328125" style="16" customWidth="1"/>
    <col min="4583" max="4583" width="9" style="16" customWidth="1"/>
    <col min="4584" max="4585" width="15" style="16" customWidth="1"/>
    <col min="4586" max="4586" width="9.90625" style="16" customWidth="1"/>
    <col min="4587" max="4588" width="6.26953125" style="16" customWidth="1"/>
    <col min="4589" max="4589" width="3.453125" style="16" customWidth="1"/>
    <col min="4590" max="4592" width="9" style="16"/>
    <col min="4593" max="4593" width="25.36328125" style="16" customWidth="1"/>
    <col min="4594" max="4594" width="17.08984375" style="16" customWidth="1"/>
    <col min="4595" max="4595" width="25.453125" style="16" customWidth="1"/>
    <col min="4596" max="4596" width="16.90625" style="16" customWidth="1"/>
    <col min="4597" max="4597" width="14.08984375" style="16" customWidth="1"/>
    <col min="4598" max="4598" width="16.6328125" style="16" customWidth="1"/>
    <col min="4599" max="4836" width="9" style="16"/>
    <col min="4837" max="4837" width="5.36328125" style="16" customWidth="1"/>
    <col min="4838" max="4838" width="21.36328125" style="16" customWidth="1"/>
    <col min="4839" max="4839" width="9" style="16" customWidth="1"/>
    <col min="4840" max="4841" width="15" style="16" customWidth="1"/>
    <col min="4842" max="4842" width="9.90625" style="16" customWidth="1"/>
    <col min="4843" max="4844" width="6.26953125" style="16" customWidth="1"/>
    <col min="4845" max="4845" width="3.453125" style="16" customWidth="1"/>
    <col min="4846" max="4848" width="9" style="16"/>
    <col min="4849" max="4849" width="25.36328125" style="16" customWidth="1"/>
    <col min="4850" max="4850" width="17.08984375" style="16" customWidth="1"/>
    <col min="4851" max="4851" width="25.453125" style="16" customWidth="1"/>
    <col min="4852" max="4852" width="16.90625" style="16" customWidth="1"/>
    <col min="4853" max="4853" width="14.08984375" style="16" customWidth="1"/>
    <col min="4854" max="4854" width="16.6328125" style="16" customWidth="1"/>
    <col min="4855" max="5092" width="9" style="16"/>
    <col min="5093" max="5093" width="5.36328125" style="16" customWidth="1"/>
    <col min="5094" max="5094" width="21.36328125" style="16" customWidth="1"/>
    <col min="5095" max="5095" width="9" style="16" customWidth="1"/>
    <col min="5096" max="5097" width="15" style="16" customWidth="1"/>
    <col min="5098" max="5098" width="9.90625" style="16" customWidth="1"/>
    <col min="5099" max="5100" width="6.26953125" style="16" customWidth="1"/>
    <col min="5101" max="5101" width="3.453125" style="16" customWidth="1"/>
    <col min="5102" max="5104" width="9" style="16"/>
    <col min="5105" max="5105" width="25.36328125" style="16" customWidth="1"/>
    <col min="5106" max="5106" width="17.08984375" style="16" customWidth="1"/>
    <col min="5107" max="5107" width="25.453125" style="16" customWidth="1"/>
    <col min="5108" max="5108" width="16.90625" style="16" customWidth="1"/>
    <col min="5109" max="5109" width="14.08984375" style="16" customWidth="1"/>
    <col min="5110" max="5110" width="16.6328125" style="16" customWidth="1"/>
    <col min="5111" max="5348" width="9" style="16"/>
    <col min="5349" max="5349" width="5.36328125" style="16" customWidth="1"/>
    <col min="5350" max="5350" width="21.36328125" style="16" customWidth="1"/>
    <col min="5351" max="5351" width="9" style="16" customWidth="1"/>
    <col min="5352" max="5353" width="15" style="16" customWidth="1"/>
    <col min="5354" max="5354" width="9.90625" style="16" customWidth="1"/>
    <col min="5355" max="5356" width="6.26953125" style="16" customWidth="1"/>
    <col min="5357" max="5357" width="3.453125" style="16" customWidth="1"/>
    <col min="5358" max="5360" width="9" style="16"/>
    <col min="5361" max="5361" width="25.36328125" style="16" customWidth="1"/>
    <col min="5362" max="5362" width="17.08984375" style="16" customWidth="1"/>
    <col min="5363" max="5363" width="25.453125" style="16" customWidth="1"/>
    <col min="5364" max="5364" width="16.90625" style="16" customWidth="1"/>
    <col min="5365" max="5365" width="14.08984375" style="16" customWidth="1"/>
    <col min="5366" max="5366" width="16.6328125" style="16" customWidth="1"/>
    <col min="5367" max="5604" width="9" style="16"/>
    <col min="5605" max="5605" width="5.36328125" style="16" customWidth="1"/>
    <col min="5606" max="5606" width="21.36328125" style="16" customWidth="1"/>
    <col min="5607" max="5607" width="9" style="16" customWidth="1"/>
    <col min="5608" max="5609" width="15" style="16" customWidth="1"/>
    <col min="5610" max="5610" width="9.90625" style="16" customWidth="1"/>
    <col min="5611" max="5612" width="6.26953125" style="16" customWidth="1"/>
    <col min="5613" max="5613" width="3.453125" style="16" customWidth="1"/>
    <col min="5614" max="5616" width="9" style="16"/>
    <col min="5617" max="5617" width="25.36328125" style="16" customWidth="1"/>
    <col min="5618" max="5618" width="17.08984375" style="16" customWidth="1"/>
    <col min="5619" max="5619" width="25.453125" style="16" customWidth="1"/>
    <col min="5620" max="5620" width="16.90625" style="16" customWidth="1"/>
    <col min="5621" max="5621" width="14.08984375" style="16" customWidth="1"/>
    <col min="5622" max="5622" width="16.6328125" style="16" customWidth="1"/>
    <col min="5623" max="5860" width="9" style="16"/>
    <col min="5861" max="5861" width="5.36328125" style="16" customWidth="1"/>
    <col min="5862" max="5862" width="21.36328125" style="16" customWidth="1"/>
    <col min="5863" max="5863" width="9" style="16" customWidth="1"/>
    <col min="5864" max="5865" width="15" style="16" customWidth="1"/>
    <col min="5866" max="5866" width="9.90625" style="16" customWidth="1"/>
    <col min="5867" max="5868" width="6.26953125" style="16" customWidth="1"/>
    <col min="5869" max="5869" width="3.453125" style="16" customWidth="1"/>
    <col min="5870" max="5872" width="9" style="16"/>
    <col min="5873" max="5873" width="25.36328125" style="16" customWidth="1"/>
    <col min="5874" max="5874" width="17.08984375" style="16" customWidth="1"/>
    <col min="5875" max="5875" width="25.453125" style="16" customWidth="1"/>
    <col min="5876" max="5876" width="16.90625" style="16" customWidth="1"/>
    <col min="5877" max="5877" width="14.08984375" style="16" customWidth="1"/>
    <col min="5878" max="5878" width="16.6328125" style="16" customWidth="1"/>
    <col min="5879" max="6116" width="9" style="16"/>
    <col min="6117" max="6117" width="5.36328125" style="16" customWidth="1"/>
    <col min="6118" max="6118" width="21.36328125" style="16" customWidth="1"/>
    <col min="6119" max="6119" width="9" style="16" customWidth="1"/>
    <col min="6120" max="6121" width="15" style="16" customWidth="1"/>
    <col min="6122" max="6122" width="9.90625" style="16" customWidth="1"/>
    <col min="6123" max="6124" width="6.26953125" style="16" customWidth="1"/>
    <col min="6125" max="6125" width="3.453125" style="16" customWidth="1"/>
    <col min="6126" max="6128" width="9" style="16"/>
    <col min="6129" max="6129" width="25.36328125" style="16" customWidth="1"/>
    <col min="6130" max="6130" width="17.08984375" style="16" customWidth="1"/>
    <col min="6131" max="6131" width="25.453125" style="16" customWidth="1"/>
    <col min="6132" max="6132" width="16.90625" style="16" customWidth="1"/>
    <col min="6133" max="6133" width="14.08984375" style="16" customWidth="1"/>
    <col min="6134" max="6134" width="16.6328125" style="16" customWidth="1"/>
    <col min="6135" max="6372" width="9" style="16"/>
    <col min="6373" max="6373" width="5.36328125" style="16" customWidth="1"/>
    <col min="6374" max="6374" width="21.36328125" style="16" customWidth="1"/>
    <col min="6375" max="6375" width="9" style="16" customWidth="1"/>
    <col min="6376" max="6377" width="15" style="16" customWidth="1"/>
    <col min="6378" max="6378" width="9.90625" style="16" customWidth="1"/>
    <col min="6379" max="6380" width="6.26953125" style="16" customWidth="1"/>
    <col min="6381" max="6381" width="3.453125" style="16" customWidth="1"/>
    <col min="6382" max="6384" width="9" style="16"/>
    <col min="6385" max="6385" width="25.36328125" style="16" customWidth="1"/>
    <col min="6386" max="6386" width="17.08984375" style="16" customWidth="1"/>
    <col min="6387" max="6387" width="25.453125" style="16" customWidth="1"/>
    <col min="6388" max="6388" width="16.90625" style="16" customWidth="1"/>
    <col min="6389" max="6389" width="14.08984375" style="16" customWidth="1"/>
    <col min="6390" max="6390" width="16.6328125" style="16" customWidth="1"/>
    <col min="6391" max="6628" width="9" style="16"/>
    <col min="6629" max="6629" width="5.36328125" style="16" customWidth="1"/>
    <col min="6630" max="6630" width="21.36328125" style="16" customWidth="1"/>
    <col min="6631" max="6631" width="9" style="16" customWidth="1"/>
    <col min="6632" max="6633" width="15" style="16" customWidth="1"/>
    <col min="6634" max="6634" width="9.90625" style="16" customWidth="1"/>
    <col min="6635" max="6636" width="6.26953125" style="16" customWidth="1"/>
    <col min="6637" max="6637" width="3.453125" style="16" customWidth="1"/>
    <col min="6638" max="6640" width="9" style="16"/>
    <col min="6641" max="6641" width="25.36328125" style="16" customWidth="1"/>
    <col min="6642" max="6642" width="17.08984375" style="16" customWidth="1"/>
    <col min="6643" max="6643" width="25.453125" style="16" customWidth="1"/>
    <col min="6644" max="6644" width="16.90625" style="16" customWidth="1"/>
    <col min="6645" max="6645" width="14.08984375" style="16" customWidth="1"/>
    <col min="6646" max="6646" width="16.6328125" style="16" customWidth="1"/>
    <col min="6647" max="6884" width="9" style="16"/>
    <col min="6885" max="6885" width="5.36328125" style="16" customWidth="1"/>
    <col min="6886" max="6886" width="21.36328125" style="16" customWidth="1"/>
    <col min="6887" max="6887" width="9" style="16" customWidth="1"/>
    <col min="6888" max="6889" width="15" style="16" customWidth="1"/>
    <col min="6890" max="6890" width="9.90625" style="16" customWidth="1"/>
    <col min="6891" max="6892" width="6.26953125" style="16" customWidth="1"/>
    <col min="6893" max="6893" width="3.453125" style="16" customWidth="1"/>
    <col min="6894" max="6896" width="9" style="16"/>
    <col min="6897" max="6897" width="25.36328125" style="16" customWidth="1"/>
    <col min="6898" max="6898" width="17.08984375" style="16" customWidth="1"/>
    <col min="6899" max="6899" width="25.453125" style="16" customWidth="1"/>
    <col min="6900" max="6900" width="16.90625" style="16" customWidth="1"/>
    <col min="6901" max="6901" width="14.08984375" style="16" customWidth="1"/>
    <col min="6902" max="6902" width="16.6328125" style="16" customWidth="1"/>
    <col min="6903" max="7140" width="9" style="16"/>
    <col min="7141" max="7141" width="5.36328125" style="16" customWidth="1"/>
    <col min="7142" max="7142" width="21.36328125" style="16" customWidth="1"/>
    <col min="7143" max="7143" width="9" style="16" customWidth="1"/>
    <col min="7144" max="7145" width="15" style="16" customWidth="1"/>
    <col min="7146" max="7146" width="9.90625" style="16" customWidth="1"/>
    <col min="7147" max="7148" width="6.26953125" style="16" customWidth="1"/>
    <col min="7149" max="7149" width="3.453125" style="16" customWidth="1"/>
    <col min="7150" max="7152" width="9" style="16"/>
    <col min="7153" max="7153" width="25.36328125" style="16" customWidth="1"/>
    <col min="7154" max="7154" width="17.08984375" style="16" customWidth="1"/>
    <col min="7155" max="7155" width="25.453125" style="16" customWidth="1"/>
    <col min="7156" max="7156" width="16.90625" style="16" customWidth="1"/>
    <col min="7157" max="7157" width="14.08984375" style="16" customWidth="1"/>
    <col min="7158" max="7158" width="16.6328125" style="16" customWidth="1"/>
    <col min="7159" max="7396" width="9" style="16"/>
    <col min="7397" max="7397" width="5.36328125" style="16" customWidth="1"/>
    <col min="7398" max="7398" width="21.36328125" style="16" customWidth="1"/>
    <col min="7399" max="7399" width="9" style="16" customWidth="1"/>
    <col min="7400" max="7401" width="15" style="16" customWidth="1"/>
    <col min="7402" max="7402" width="9.90625" style="16" customWidth="1"/>
    <col min="7403" max="7404" width="6.26953125" style="16" customWidth="1"/>
    <col min="7405" max="7405" width="3.453125" style="16" customWidth="1"/>
    <col min="7406" max="7408" width="9" style="16"/>
    <col min="7409" max="7409" width="25.36328125" style="16" customWidth="1"/>
    <col min="7410" max="7410" width="17.08984375" style="16" customWidth="1"/>
    <col min="7411" max="7411" width="25.453125" style="16" customWidth="1"/>
    <col min="7412" max="7412" width="16.90625" style="16" customWidth="1"/>
    <col min="7413" max="7413" width="14.08984375" style="16" customWidth="1"/>
    <col min="7414" max="7414" width="16.6328125" style="16" customWidth="1"/>
    <col min="7415" max="7652" width="9" style="16"/>
    <col min="7653" max="7653" width="5.36328125" style="16" customWidth="1"/>
    <col min="7654" max="7654" width="21.36328125" style="16" customWidth="1"/>
    <col min="7655" max="7655" width="9" style="16" customWidth="1"/>
    <col min="7656" max="7657" width="15" style="16" customWidth="1"/>
    <col min="7658" max="7658" width="9.90625" style="16" customWidth="1"/>
    <col min="7659" max="7660" width="6.26953125" style="16" customWidth="1"/>
    <col min="7661" max="7661" width="3.453125" style="16" customWidth="1"/>
    <col min="7662" max="7664" width="9" style="16"/>
    <col min="7665" max="7665" width="25.36328125" style="16" customWidth="1"/>
    <col min="7666" max="7666" width="17.08984375" style="16" customWidth="1"/>
    <col min="7667" max="7667" width="25.453125" style="16" customWidth="1"/>
    <col min="7668" max="7668" width="16.90625" style="16" customWidth="1"/>
    <col min="7669" max="7669" width="14.08984375" style="16" customWidth="1"/>
    <col min="7670" max="7670" width="16.6328125" style="16" customWidth="1"/>
    <col min="7671" max="7908" width="9" style="16"/>
    <col min="7909" max="7909" width="5.36328125" style="16" customWidth="1"/>
    <col min="7910" max="7910" width="21.36328125" style="16" customWidth="1"/>
    <col min="7911" max="7911" width="9" style="16" customWidth="1"/>
    <col min="7912" max="7913" width="15" style="16" customWidth="1"/>
    <col min="7914" max="7914" width="9.90625" style="16" customWidth="1"/>
    <col min="7915" max="7916" width="6.26953125" style="16" customWidth="1"/>
    <col min="7917" max="7917" width="3.453125" style="16" customWidth="1"/>
    <col min="7918" max="7920" width="9" style="16"/>
    <col min="7921" max="7921" width="25.36328125" style="16" customWidth="1"/>
    <col min="7922" max="7922" width="17.08984375" style="16" customWidth="1"/>
    <col min="7923" max="7923" width="25.453125" style="16" customWidth="1"/>
    <col min="7924" max="7924" width="16.90625" style="16" customWidth="1"/>
    <col min="7925" max="7925" width="14.08984375" style="16" customWidth="1"/>
    <col min="7926" max="7926" width="16.6328125" style="16" customWidth="1"/>
    <col min="7927" max="8164" width="9" style="16"/>
    <col min="8165" max="8165" width="5.36328125" style="16" customWidth="1"/>
    <col min="8166" max="8166" width="21.36328125" style="16" customWidth="1"/>
    <col min="8167" max="8167" width="9" style="16" customWidth="1"/>
    <col min="8168" max="8169" width="15" style="16" customWidth="1"/>
    <col min="8170" max="8170" width="9.90625" style="16" customWidth="1"/>
    <col min="8171" max="8172" width="6.26953125" style="16" customWidth="1"/>
    <col min="8173" max="8173" width="3.453125" style="16" customWidth="1"/>
    <col min="8174" max="8176" width="9" style="16"/>
    <col min="8177" max="8177" width="25.36328125" style="16" customWidth="1"/>
    <col min="8178" max="8178" width="17.08984375" style="16" customWidth="1"/>
    <col min="8179" max="8179" width="25.453125" style="16" customWidth="1"/>
    <col min="8180" max="8180" width="16.90625" style="16" customWidth="1"/>
    <col min="8181" max="8181" width="14.08984375" style="16" customWidth="1"/>
    <col min="8182" max="8182" width="16.6328125" style="16" customWidth="1"/>
    <col min="8183" max="8420" width="9" style="16"/>
    <col min="8421" max="8421" width="5.36328125" style="16" customWidth="1"/>
    <col min="8422" max="8422" width="21.36328125" style="16" customWidth="1"/>
    <col min="8423" max="8423" width="9" style="16" customWidth="1"/>
    <col min="8424" max="8425" width="15" style="16" customWidth="1"/>
    <col min="8426" max="8426" width="9.90625" style="16" customWidth="1"/>
    <col min="8427" max="8428" width="6.26953125" style="16" customWidth="1"/>
    <col min="8429" max="8429" width="3.453125" style="16" customWidth="1"/>
    <col min="8430" max="8432" width="9" style="16"/>
    <col min="8433" max="8433" width="25.36328125" style="16" customWidth="1"/>
    <col min="8434" max="8434" width="17.08984375" style="16" customWidth="1"/>
    <col min="8435" max="8435" width="25.453125" style="16" customWidth="1"/>
    <col min="8436" max="8436" width="16.90625" style="16" customWidth="1"/>
    <col min="8437" max="8437" width="14.08984375" style="16" customWidth="1"/>
    <col min="8438" max="8438" width="16.6328125" style="16" customWidth="1"/>
    <col min="8439" max="8676" width="9" style="16"/>
    <col min="8677" max="8677" width="5.36328125" style="16" customWidth="1"/>
    <col min="8678" max="8678" width="21.36328125" style="16" customWidth="1"/>
    <col min="8679" max="8679" width="9" style="16" customWidth="1"/>
    <col min="8680" max="8681" width="15" style="16" customWidth="1"/>
    <col min="8682" max="8682" width="9.90625" style="16" customWidth="1"/>
    <col min="8683" max="8684" width="6.26953125" style="16" customWidth="1"/>
    <col min="8685" max="8685" width="3.453125" style="16" customWidth="1"/>
    <col min="8686" max="8688" width="9" style="16"/>
    <col min="8689" max="8689" width="25.36328125" style="16" customWidth="1"/>
    <col min="8690" max="8690" width="17.08984375" style="16" customWidth="1"/>
    <col min="8691" max="8691" width="25.453125" style="16" customWidth="1"/>
    <col min="8692" max="8692" width="16.90625" style="16" customWidth="1"/>
    <col min="8693" max="8693" width="14.08984375" style="16" customWidth="1"/>
    <col min="8694" max="8694" width="16.6328125" style="16" customWidth="1"/>
    <col min="8695" max="8932" width="9" style="16"/>
    <col min="8933" max="8933" width="5.36328125" style="16" customWidth="1"/>
    <col min="8934" max="8934" width="21.36328125" style="16" customWidth="1"/>
    <col min="8935" max="8935" width="9" style="16" customWidth="1"/>
    <col min="8936" max="8937" width="15" style="16" customWidth="1"/>
    <col min="8938" max="8938" width="9.90625" style="16" customWidth="1"/>
    <col min="8939" max="8940" width="6.26953125" style="16" customWidth="1"/>
    <col min="8941" max="8941" width="3.453125" style="16" customWidth="1"/>
    <col min="8942" max="8944" width="9" style="16"/>
    <col min="8945" max="8945" width="25.36328125" style="16" customWidth="1"/>
    <col min="8946" max="8946" width="17.08984375" style="16" customWidth="1"/>
    <col min="8947" max="8947" width="25.453125" style="16" customWidth="1"/>
    <col min="8948" max="8948" width="16.90625" style="16" customWidth="1"/>
    <col min="8949" max="8949" width="14.08984375" style="16" customWidth="1"/>
    <col min="8950" max="8950" width="16.6328125" style="16" customWidth="1"/>
    <col min="8951" max="9188" width="9" style="16"/>
    <col min="9189" max="9189" width="5.36328125" style="16" customWidth="1"/>
    <col min="9190" max="9190" width="21.36328125" style="16" customWidth="1"/>
    <col min="9191" max="9191" width="9" style="16" customWidth="1"/>
    <col min="9192" max="9193" width="15" style="16" customWidth="1"/>
    <col min="9194" max="9194" width="9.90625" style="16" customWidth="1"/>
    <col min="9195" max="9196" width="6.26953125" style="16" customWidth="1"/>
    <col min="9197" max="9197" width="3.453125" style="16" customWidth="1"/>
    <col min="9198" max="9200" width="9" style="16"/>
    <col min="9201" max="9201" width="25.36328125" style="16" customWidth="1"/>
    <col min="9202" max="9202" width="17.08984375" style="16" customWidth="1"/>
    <col min="9203" max="9203" width="25.453125" style="16" customWidth="1"/>
    <col min="9204" max="9204" width="16.90625" style="16" customWidth="1"/>
    <col min="9205" max="9205" width="14.08984375" style="16" customWidth="1"/>
    <col min="9206" max="9206" width="16.6328125" style="16" customWidth="1"/>
    <col min="9207" max="9444" width="9" style="16"/>
    <col min="9445" max="9445" width="5.36328125" style="16" customWidth="1"/>
    <col min="9446" max="9446" width="21.36328125" style="16" customWidth="1"/>
    <col min="9447" max="9447" width="9" style="16" customWidth="1"/>
    <col min="9448" max="9449" width="15" style="16" customWidth="1"/>
    <col min="9450" max="9450" width="9.90625" style="16" customWidth="1"/>
    <col min="9451" max="9452" width="6.26953125" style="16" customWidth="1"/>
    <col min="9453" max="9453" width="3.453125" style="16" customWidth="1"/>
    <col min="9454" max="9456" width="9" style="16"/>
    <col min="9457" max="9457" width="25.36328125" style="16" customWidth="1"/>
    <col min="9458" max="9458" width="17.08984375" style="16" customWidth="1"/>
    <col min="9459" max="9459" width="25.453125" style="16" customWidth="1"/>
    <col min="9460" max="9460" width="16.90625" style="16" customWidth="1"/>
    <col min="9461" max="9461" width="14.08984375" style="16" customWidth="1"/>
    <col min="9462" max="9462" width="16.6328125" style="16" customWidth="1"/>
    <col min="9463" max="9700" width="9" style="16"/>
    <col min="9701" max="9701" width="5.36328125" style="16" customWidth="1"/>
    <col min="9702" max="9702" width="21.36328125" style="16" customWidth="1"/>
    <col min="9703" max="9703" width="9" style="16" customWidth="1"/>
    <col min="9704" max="9705" width="15" style="16" customWidth="1"/>
    <col min="9706" max="9706" width="9.90625" style="16" customWidth="1"/>
    <col min="9707" max="9708" width="6.26953125" style="16" customWidth="1"/>
    <col min="9709" max="9709" width="3.453125" style="16" customWidth="1"/>
    <col min="9710" max="9712" width="9" style="16"/>
    <col min="9713" max="9713" width="25.36328125" style="16" customWidth="1"/>
    <col min="9714" max="9714" width="17.08984375" style="16" customWidth="1"/>
    <col min="9715" max="9715" width="25.453125" style="16" customWidth="1"/>
    <col min="9716" max="9716" width="16.90625" style="16" customWidth="1"/>
    <col min="9717" max="9717" width="14.08984375" style="16" customWidth="1"/>
    <col min="9718" max="9718" width="16.6328125" style="16" customWidth="1"/>
    <col min="9719" max="9956" width="9" style="16"/>
    <col min="9957" max="9957" width="5.36328125" style="16" customWidth="1"/>
    <col min="9958" max="9958" width="21.36328125" style="16" customWidth="1"/>
    <col min="9959" max="9959" width="9" style="16" customWidth="1"/>
    <col min="9960" max="9961" width="15" style="16" customWidth="1"/>
    <col min="9962" max="9962" width="9.90625" style="16" customWidth="1"/>
    <col min="9963" max="9964" width="6.26953125" style="16" customWidth="1"/>
    <col min="9965" max="9965" width="3.453125" style="16" customWidth="1"/>
    <col min="9966" max="9968" width="9" style="16"/>
    <col min="9969" max="9969" width="25.36328125" style="16" customWidth="1"/>
    <col min="9970" max="9970" width="17.08984375" style="16" customWidth="1"/>
    <col min="9971" max="9971" width="25.453125" style="16" customWidth="1"/>
    <col min="9972" max="9972" width="16.90625" style="16" customWidth="1"/>
    <col min="9973" max="9973" width="14.08984375" style="16" customWidth="1"/>
    <col min="9974" max="9974" width="16.6328125" style="16" customWidth="1"/>
    <col min="9975" max="10212" width="9" style="16"/>
    <col min="10213" max="10213" width="5.36328125" style="16" customWidth="1"/>
    <col min="10214" max="10214" width="21.36328125" style="16" customWidth="1"/>
    <col min="10215" max="10215" width="9" style="16" customWidth="1"/>
    <col min="10216" max="10217" width="15" style="16" customWidth="1"/>
    <col min="10218" max="10218" width="9.90625" style="16" customWidth="1"/>
    <col min="10219" max="10220" width="6.26953125" style="16" customWidth="1"/>
    <col min="10221" max="10221" width="3.453125" style="16" customWidth="1"/>
    <col min="10222" max="10224" width="9" style="16"/>
    <col min="10225" max="10225" width="25.36328125" style="16" customWidth="1"/>
    <col min="10226" max="10226" width="17.08984375" style="16" customWidth="1"/>
    <col min="10227" max="10227" width="25.453125" style="16" customWidth="1"/>
    <col min="10228" max="10228" width="16.90625" style="16" customWidth="1"/>
    <col min="10229" max="10229" width="14.08984375" style="16" customWidth="1"/>
    <col min="10230" max="10230" width="16.6328125" style="16" customWidth="1"/>
    <col min="10231" max="10468" width="9" style="16"/>
    <col min="10469" max="10469" width="5.36328125" style="16" customWidth="1"/>
    <col min="10470" max="10470" width="21.36328125" style="16" customWidth="1"/>
    <col min="10471" max="10471" width="9" style="16" customWidth="1"/>
    <col min="10472" max="10473" width="15" style="16" customWidth="1"/>
    <col min="10474" max="10474" width="9.90625" style="16" customWidth="1"/>
    <col min="10475" max="10476" width="6.26953125" style="16" customWidth="1"/>
    <col min="10477" max="10477" width="3.453125" style="16" customWidth="1"/>
    <col min="10478" max="10480" width="9" style="16"/>
    <col min="10481" max="10481" width="25.36328125" style="16" customWidth="1"/>
    <col min="10482" max="10482" width="17.08984375" style="16" customWidth="1"/>
    <col min="10483" max="10483" width="25.453125" style="16" customWidth="1"/>
    <col min="10484" max="10484" width="16.90625" style="16" customWidth="1"/>
    <col min="10485" max="10485" width="14.08984375" style="16" customWidth="1"/>
    <col min="10486" max="10486" width="16.6328125" style="16" customWidth="1"/>
    <col min="10487" max="10724" width="9" style="16"/>
    <col min="10725" max="10725" width="5.36328125" style="16" customWidth="1"/>
    <col min="10726" max="10726" width="21.36328125" style="16" customWidth="1"/>
    <col min="10727" max="10727" width="9" style="16" customWidth="1"/>
    <col min="10728" max="10729" width="15" style="16" customWidth="1"/>
    <col min="10730" max="10730" width="9.90625" style="16" customWidth="1"/>
    <col min="10731" max="10732" width="6.26953125" style="16" customWidth="1"/>
    <col min="10733" max="10733" width="3.453125" style="16" customWidth="1"/>
    <col min="10734" max="10736" width="9" style="16"/>
    <col min="10737" max="10737" width="25.36328125" style="16" customWidth="1"/>
    <col min="10738" max="10738" width="17.08984375" style="16" customWidth="1"/>
    <col min="10739" max="10739" width="25.453125" style="16" customWidth="1"/>
    <col min="10740" max="10740" width="16.90625" style="16" customWidth="1"/>
    <col min="10741" max="10741" width="14.08984375" style="16" customWidth="1"/>
    <col min="10742" max="10742" width="16.6328125" style="16" customWidth="1"/>
    <col min="10743" max="10980" width="9" style="16"/>
    <col min="10981" max="10981" width="5.36328125" style="16" customWidth="1"/>
    <col min="10982" max="10982" width="21.36328125" style="16" customWidth="1"/>
    <col min="10983" max="10983" width="9" style="16" customWidth="1"/>
    <col min="10984" max="10985" width="15" style="16" customWidth="1"/>
    <col min="10986" max="10986" width="9.90625" style="16" customWidth="1"/>
    <col min="10987" max="10988" width="6.26953125" style="16" customWidth="1"/>
    <col min="10989" max="10989" width="3.453125" style="16" customWidth="1"/>
    <col min="10990" max="10992" width="9" style="16"/>
    <col min="10993" max="10993" width="25.36328125" style="16" customWidth="1"/>
    <col min="10994" max="10994" width="17.08984375" style="16" customWidth="1"/>
    <col min="10995" max="10995" width="25.453125" style="16" customWidth="1"/>
    <col min="10996" max="10996" width="16.90625" style="16" customWidth="1"/>
    <col min="10997" max="10997" width="14.08984375" style="16" customWidth="1"/>
    <col min="10998" max="10998" width="16.6328125" style="16" customWidth="1"/>
    <col min="10999" max="11236" width="9" style="16"/>
    <col min="11237" max="11237" width="5.36328125" style="16" customWidth="1"/>
    <col min="11238" max="11238" width="21.36328125" style="16" customWidth="1"/>
    <col min="11239" max="11239" width="9" style="16" customWidth="1"/>
    <col min="11240" max="11241" width="15" style="16" customWidth="1"/>
    <col min="11242" max="11242" width="9.90625" style="16" customWidth="1"/>
    <col min="11243" max="11244" width="6.26953125" style="16" customWidth="1"/>
    <col min="11245" max="11245" width="3.453125" style="16" customWidth="1"/>
    <col min="11246" max="11248" width="9" style="16"/>
    <col min="11249" max="11249" width="25.36328125" style="16" customWidth="1"/>
    <col min="11250" max="11250" width="17.08984375" style="16" customWidth="1"/>
    <col min="11251" max="11251" width="25.453125" style="16" customWidth="1"/>
    <col min="11252" max="11252" width="16.90625" style="16" customWidth="1"/>
    <col min="11253" max="11253" width="14.08984375" style="16" customWidth="1"/>
    <col min="11254" max="11254" width="16.6328125" style="16" customWidth="1"/>
    <col min="11255" max="11492" width="9" style="16"/>
    <col min="11493" max="11493" width="5.36328125" style="16" customWidth="1"/>
    <col min="11494" max="11494" width="21.36328125" style="16" customWidth="1"/>
    <col min="11495" max="11495" width="9" style="16" customWidth="1"/>
    <col min="11496" max="11497" width="15" style="16" customWidth="1"/>
    <col min="11498" max="11498" width="9.90625" style="16" customWidth="1"/>
    <col min="11499" max="11500" width="6.26953125" style="16" customWidth="1"/>
    <col min="11501" max="11501" width="3.453125" style="16" customWidth="1"/>
    <col min="11502" max="11504" width="9" style="16"/>
    <col min="11505" max="11505" width="25.36328125" style="16" customWidth="1"/>
    <col min="11506" max="11506" width="17.08984375" style="16" customWidth="1"/>
    <col min="11507" max="11507" width="25.453125" style="16" customWidth="1"/>
    <col min="11508" max="11508" width="16.90625" style="16" customWidth="1"/>
    <col min="11509" max="11509" width="14.08984375" style="16" customWidth="1"/>
    <col min="11510" max="11510" width="16.6328125" style="16" customWidth="1"/>
    <col min="11511" max="11748" width="9" style="16"/>
    <col min="11749" max="11749" width="5.36328125" style="16" customWidth="1"/>
    <col min="11750" max="11750" width="21.36328125" style="16" customWidth="1"/>
    <col min="11751" max="11751" width="9" style="16" customWidth="1"/>
    <col min="11752" max="11753" width="15" style="16" customWidth="1"/>
    <col min="11754" max="11754" width="9.90625" style="16" customWidth="1"/>
    <col min="11755" max="11756" width="6.26953125" style="16" customWidth="1"/>
    <col min="11757" max="11757" width="3.453125" style="16" customWidth="1"/>
    <col min="11758" max="11760" width="9" style="16"/>
    <col min="11761" max="11761" width="25.36328125" style="16" customWidth="1"/>
    <col min="11762" max="11762" width="17.08984375" style="16" customWidth="1"/>
    <col min="11763" max="11763" width="25.453125" style="16" customWidth="1"/>
    <col min="11764" max="11764" width="16.90625" style="16" customWidth="1"/>
    <col min="11765" max="11765" width="14.08984375" style="16" customWidth="1"/>
    <col min="11766" max="11766" width="16.6328125" style="16" customWidth="1"/>
    <col min="11767" max="12004" width="9" style="16"/>
    <col min="12005" max="12005" width="5.36328125" style="16" customWidth="1"/>
    <col min="12006" max="12006" width="21.36328125" style="16" customWidth="1"/>
    <col min="12007" max="12007" width="9" style="16" customWidth="1"/>
    <col min="12008" max="12009" width="15" style="16" customWidth="1"/>
    <col min="12010" max="12010" width="9.90625" style="16" customWidth="1"/>
    <col min="12011" max="12012" width="6.26953125" style="16" customWidth="1"/>
    <col min="12013" max="12013" width="3.453125" style="16" customWidth="1"/>
    <col min="12014" max="12016" width="9" style="16"/>
    <col min="12017" max="12017" width="25.36328125" style="16" customWidth="1"/>
    <col min="12018" max="12018" width="17.08984375" style="16" customWidth="1"/>
    <col min="12019" max="12019" width="25.453125" style="16" customWidth="1"/>
    <col min="12020" max="12020" width="16.90625" style="16" customWidth="1"/>
    <col min="12021" max="12021" width="14.08984375" style="16" customWidth="1"/>
    <col min="12022" max="12022" width="16.6328125" style="16" customWidth="1"/>
    <col min="12023" max="12260" width="9" style="16"/>
    <col min="12261" max="12261" width="5.36328125" style="16" customWidth="1"/>
    <col min="12262" max="12262" width="21.36328125" style="16" customWidth="1"/>
    <col min="12263" max="12263" width="9" style="16" customWidth="1"/>
    <col min="12264" max="12265" width="15" style="16" customWidth="1"/>
    <col min="12266" max="12266" width="9.90625" style="16" customWidth="1"/>
    <col min="12267" max="12268" width="6.26953125" style="16" customWidth="1"/>
    <col min="12269" max="12269" width="3.453125" style="16" customWidth="1"/>
    <col min="12270" max="12272" width="9" style="16"/>
    <col min="12273" max="12273" width="25.36328125" style="16" customWidth="1"/>
    <col min="12274" max="12274" width="17.08984375" style="16" customWidth="1"/>
    <col min="12275" max="12275" width="25.453125" style="16" customWidth="1"/>
    <col min="12276" max="12276" width="16.90625" style="16" customWidth="1"/>
    <col min="12277" max="12277" width="14.08984375" style="16" customWidth="1"/>
    <col min="12278" max="12278" width="16.6328125" style="16" customWidth="1"/>
    <col min="12279" max="12516" width="9" style="16"/>
    <col min="12517" max="12517" width="5.36328125" style="16" customWidth="1"/>
    <col min="12518" max="12518" width="21.36328125" style="16" customWidth="1"/>
    <col min="12519" max="12519" width="9" style="16" customWidth="1"/>
    <col min="12520" max="12521" width="15" style="16" customWidth="1"/>
    <col min="12522" max="12522" width="9.90625" style="16" customWidth="1"/>
    <col min="12523" max="12524" width="6.26953125" style="16" customWidth="1"/>
    <col min="12525" max="12525" width="3.453125" style="16" customWidth="1"/>
    <col min="12526" max="12528" width="9" style="16"/>
    <col min="12529" max="12529" width="25.36328125" style="16" customWidth="1"/>
    <col min="12530" max="12530" width="17.08984375" style="16" customWidth="1"/>
    <col min="12531" max="12531" width="25.453125" style="16" customWidth="1"/>
    <col min="12532" max="12532" width="16.90625" style="16" customWidth="1"/>
    <col min="12533" max="12533" width="14.08984375" style="16" customWidth="1"/>
    <col min="12534" max="12534" width="16.6328125" style="16" customWidth="1"/>
    <col min="12535" max="12772" width="9" style="16"/>
    <col min="12773" max="12773" width="5.36328125" style="16" customWidth="1"/>
    <col min="12774" max="12774" width="21.36328125" style="16" customWidth="1"/>
    <col min="12775" max="12775" width="9" style="16" customWidth="1"/>
    <col min="12776" max="12777" width="15" style="16" customWidth="1"/>
    <col min="12778" max="12778" width="9.90625" style="16" customWidth="1"/>
    <col min="12779" max="12780" width="6.26953125" style="16" customWidth="1"/>
    <col min="12781" max="12781" width="3.453125" style="16" customWidth="1"/>
    <col min="12782" max="12784" width="9" style="16"/>
    <col min="12785" max="12785" width="25.36328125" style="16" customWidth="1"/>
    <col min="12786" max="12786" width="17.08984375" style="16" customWidth="1"/>
    <col min="12787" max="12787" width="25.453125" style="16" customWidth="1"/>
    <col min="12788" max="12788" width="16.90625" style="16" customWidth="1"/>
    <col min="12789" max="12789" width="14.08984375" style="16" customWidth="1"/>
    <col min="12790" max="12790" width="16.6328125" style="16" customWidth="1"/>
    <col min="12791" max="13028" width="9" style="16"/>
    <col min="13029" max="13029" width="5.36328125" style="16" customWidth="1"/>
    <col min="13030" max="13030" width="21.36328125" style="16" customWidth="1"/>
    <col min="13031" max="13031" width="9" style="16" customWidth="1"/>
    <col min="13032" max="13033" width="15" style="16" customWidth="1"/>
    <col min="13034" max="13034" width="9.90625" style="16" customWidth="1"/>
    <col min="13035" max="13036" width="6.26953125" style="16" customWidth="1"/>
    <col min="13037" max="13037" width="3.453125" style="16" customWidth="1"/>
    <col min="13038" max="13040" width="9" style="16"/>
    <col min="13041" max="13041" width="25.36328125" style="16" customWidth="1"/>
    <col min="13042" max="13042" width="17.08984375" style="16" customWidth="1"/>
    <col min="13043" max="13043" width="25.453125" style="16" customWidth="1"/>
    <col min="13044" max="13044" width="16.90625" style="16" customWidth="1"/>
    <col min="13045" max="13045" width="14.08984375" style="16" customWidth="1"/>
    <col min="13046" max="13046" width="16.6328125" style="16" customWidth="1"/>
    <col min="13047" max="13284" width="9" style="16"/>
    <col min="13285" max="13285" width="5.36328125" style="16" customWidth="1"/>
    <col min="13286" max="13286" width="21.36328125" style="16" customWidth="1"/>
    <col min="13287" max="13287" width="9" style="16" customWidth="1"/>
    <col min="13288" max="13289" width="15" style="16" customWidth="1"/>
    <col min="13290" max="13290" width="9.90625" style="16" customWidth="1"/>
    <col min="13291" max="13292" width="6.26953125" style="16" customWidth="1"/>
    <col min="13293" max="13293" width="3.453125" style="16" customWidth="1"/>
    <col min="13294" max="13296" width="9" style="16"/>
    <col min="13297" max="13297" width="25.36328125" style="16" customWidth="1"/>
    <col min="13298" max="13298" width="17.08984375" style="16" customWidth="1"/>
    <col min="13299" max="13299" width="25.453125" style="16" customWidth="1"/>
    <col min="13300" max="13300" width="16.90625" style="16" customWidth="1"/>
    <col min="13301" max="13301" width="14.08984375" style="16" customWidth="1"/>
    <col min="13302" max="13302" width="16.6328125" style="16" customWidth="1"/>
    <col min="13303" max="13540" width="9" style="16"/>
    <col min="13541" max="13541" width="5.36328125" style="16" customWidth="1"/>
    <col min="13542" max="13542" width="21.36328125" style="16" customWidth="1"/>
    <col min="13543" max="13543" width="9" style="16" customWidth="1"/>
    <col min="13544" max="13545" width="15" style="16" customWidth="1"/>
    <col min="13546" max="13546" width="9.90625" style="16" customWidth="1"/>
    <col min="13547" max="13548" width="6.26953125" style="16" customWidth="1"/>
    <col min="13549" max="13549" width="3.453125" style="16" customWidth="1"/>
    <col min="13550" max="13552" width="9" style="16"/>
    <col min="13553" max="13553" width="25.36328125" style="16" customWidth="1"/>
    <col min="13554" max="13554" width="17.08984375" style="16" customWidth="1"/>
    <col min="13555" max="13555" width="25.453125" style="16" customWidth="1"/>
    <col min="13556" max="13556" width="16.90625" style="16" customWidth="1"/>
    <col min="13557" max="13557" width="14.08984375" style="16" customWidth="1"/>
    <col min="13558" max="13558" width="16.6328125" style="16" customWidth="1"/>
    <col min="13559" max="13796" width="9" style="16"/>
    <col min="13797" max="13797" width="5.36328125" style="16" customWidth="1"/>
    <col min="13798" max="13798" width="21.36328125" style="16" customWidth="1"/>
    <col min="13799" max="13799" width="9" style="16" customWidth="1"/>
    <col min="13800" max="13801" width="15" style="16" customWidth="1"/>
    <col min="13802" max="13802" width="9.90625" style="16" customWidth="1"/>
    <col min="13803" max="13804" width="6.26953125" style="16" customWidth="1"/>
    <col min="13805" max="13805" width="3.453125" style="16" customWidth="1"/>
    <col min="13806" max="13808" width="9" style="16"/>
    <col min="13809" max="13809" width="25.36328125" style="16" customWidth="1"/>
    <col min="13810" max="13810" width="17.08984375" style="16" customWidth="1"/>
    <col min="13811" max="13811" width="25.453125" style="16" customWidth="1"/>
    <col min="13812" max="13812" width="16.90625" style="16" customWidth="1"/>
    <col min="13813" max="13813" width="14.08984375" style="16" customWidth="1"/>
    <col min="13814" max="13814" width="16.6328125" style="16" customWidth="1"/>
    <col min="13815" max="14052" width="9" style="16"/>
    <col min="14053" max="14053" width="5.36328125" style="16" customWidth="1"/>
    <col min="14054" max="14054" width="21.36328125" style="16" customWidth="1"/>
    <col min="14055" max="14055" width="9" style="16" customWidth="1"/>
    <col min="14056" max="14057" width="15" style="16" customWidth="1"/>
    <col min="14058" max="14058" width="9.90625" style="16" customWidth="1"/>
    <col min="14059" max="14060" width="6.26953125" style="16" customWidth="1"/>
    <col min="14061" max="14061" width="3.453125" style="16" customWidth="1"/>
    <col min="14062" max="14064" width="9" style="16"/>
    <col min="14065" max="14065" width="25.36328125" style="16" customWidth="1"/>
    <col min="14066" max="14066" width="17.08984375" style="16" customWidth="1"/>
    <col min="14067" max="14067" width="25.453125" style="16" customWidth="1"/>
    <col min="14068" max="14068" width="16.90625" style="16" customWidth="1"/>
    <col min="14069" max="14069" width="14.08984375" style="16" customWidth="1"/>
    <col min="14070" max="14070" width="16.6328125" style="16" customWidth="1"/>
    <col min="14071" max="14308" width="9" style="16"/>
    <col min="14309" max="14309" width="5.36328125" style="16" customWidth="1"/>
    <col min="14310" max="14310" width="21.36328125" style="16" customWidth="1"/>
    <col min="14311" max="14311" width="9" style="16" customWidth="1"/>
    <col min="14312" max="14313" width="15" style="16" customWidth="1"/>
    <col min="14314" max="14314" width="9.90625" style="16" customWidth="1"/>
    <col min="14315" max="14316" width="6.26953125" style="16" customWidth="1"/>
    <col min="14317" max="14317" width="3.453125" style="16" customWidth="1"/>
    <col min="14318" max="14320" width="9" style="16"/>
    <col min="14321" max="14321" width="25.36328125" style="16" customWidth="1"/>
    <col min="14322" max="14322" width="17.08984375" style="16" customWidth="1"/>
    <col min="14323" max="14323" width="25.453125" style="16" customWidth="1"/>
    <col min="14324" max="14324" width="16.90625" style="16" customWidth="1"/>
    <col min="14325" max="14325" width="14.08984375" style="16" customWidth="1"/>
    <col min="14326" max="14326" width="16.6328125" style="16" customWidth="1"/>
    <col min="14327" max="14564" width="9" style="16"/>
    <col min="14565" max="14565" width="5.36328125" style="16" customWidth="1"/>
    <col min="14566" max="14566" width="21.36328125" style="16" customWidth="1"/>
    <col min="14567" max="14567" width="9" style="16" customWidth="1"/>
    <col min="14568" max="14569" width="15" style="16" customWidth="1"/>
    <col min="14570" max="14570" width="9.90625" style="16" customWidth="1"/>
    <col min="14571" max="14572" width="6.26953125" style="16" customWidth="1"/>
    <col min="14573" max="14573" width="3.453125" style="16" customWidth="1"/>
    <col min="14574" max="14576" width="9" style="16"/>
    <col min="14577" max="14577" width="25.36328125" style="16" customWidth="1"/>
    <col min="14578" max="14578" width="17.08984375" style="16" customWidth="1"/>
    <col min="14579" max="14579" width="25.453125" style="16" customWidth="1"/>
    <col min="14580" max="14580" width="16.90625" style="16" customWidth="1"/>
    <col min="14581" max="14581" width="14.08984375" style="16" customWidth="1"/>
    <col min="14582" max="14582" width="16.6328125" style="16" customWidth="1"/>
    <col min="14583" max="14820" width="9" style="16"/>
    <col min="14821" max="14821" width="5.36328125" style="16" customWidth="1"/>
    <col min="14822" max="14822" width="21.36328125" style="16" customWidth="1"/>
    <col min="14823" max="14823" width="9" style="16" customWidth="1"/>
    <col min="14824" max="14825" width="15" style="16" customWidth="1"/>
    <col min="14826" max="14826" width="9.90625" style="16" customWidth="1"/>
    <col min="14827" max="14828" width="6.26953125" style="16" customWidth="1"/>
    <col min="14829" max="14829" width="3.453125" style="16" customWidth="1"/>
    <col min="14830" max="14832" width="9" style="16"/>
    <col min="14833" max="14833" width="25.36328125" style="16" customWidth="1"/>
    <col min="14834" max="14834" width="17.08984375" style="16" customWidth="1"/>
    <col min="14835" max="14835" width="25.453125" style="16" customWidth="1"/>
    <col min="14836" max="14836" width="16.90625" style="16" customWidth="1"/>
    <col min="14837" max="14837" width="14.08984375" style="16" customWidth="1"/>
    <col min="14838" max="14838" width="16.6328125" style="16" customWidth="1"/>
    <col min="14839" max="15076" width="9" style="16"/>
    <col min="15077" max="15077" width="5.36328125" style="16" customWidth="1"/>
    <col min="15078" max="15078" width="21.36328125" style="16" customWidth="1"/>
    <col min="15079" max="15079" width="9" style="16" customWidth="1"/>
    <col min="15080" max="15081" width="15" style="16" customWidth="1"/>
    <col min="15082" max="15082" width="9.90625" style="16" customWidth="1"/>
    <col min="15083" max="15084" width="6.26953125" style="16" customWidth="1"/>
    <col min="15085" max="15085" width="3.453125" style="16" customWidth="1"/>
    <col min="15086" max="15088" width="9" style="16"/>
    <col min="15089" max="15089" width="25.36328125" style="16" customWidth="1"/>
    <col min="15090" max="15090" width="17.08984375" style="16" customWidth="1"/>
    <col min="15091" max="15091" width="25.453125" style="16" customWidth="1"/>
    <col min="15092" max="15092" width="16.90625" style="16" customWidth="1"/>
    <col min="15093" max="15093" width="14.08984375" style="16" customWidth="1"/>
    <col min="15094" max="15094" width="16.6328125" style="16" customWidth="1"/>
    <col min="15095" max="15332" width="9" style="16"/>
    <col min="15333" max="15333" width="5.36328125" style="16" customWidth="1"/>
    <col min="15334" max="15334" width="21.36328125" style="16" customWidth="1"/>
    <col min="15335" max="15335" width="9" style="16" customWidth="1"/>
    <col min="15336" max="15337" width="15" style="16" customWidth="1"/>
    <col min="15338" max="15338" width="9.90625" style="16" customWidth="1"/>
    <col min="15339" max="15340" width="6.26953125" style="16" customWidth="1"/>
    <col min="15341" max="15341" width="3.453125" style="16" customWidth="1"/>
    <col min="15342" max="15344" width="9" style="16"/>
    <col min="15345" max="15345" width="25.36328125" style="16" customWidth="1"/>
    <col min="15346" max="15346" width="17.08984375" style="16" customWidth="1"/>
    <col min="15347" max="15347" width="25.453125" style="16" customWidth="1"/>
    <col min="15348" max="15348" width="16.90625" style="16" customWidth="1"/>
    <col min="15349" max="15349" width="14.08984375" style="16" customWidth="1"/>
    <col min="15350" max="15350" width="16.6328125" style="16" customWidth="1"/>
    <col min="15351" max="15588" width="9" style="16"/>
    <col min="15589" max="15589" width="5.36328125" style="16" customWidth="1"/>
    <col min="15590" max="15590" width="21.36328125" style="16" customWidth="1"/>
    <col min="15591" max="15591" width="9" style="16" customWidth="1"/>
    <col min="15592" max="15593" width="15" style="16" customWidth="1"/>
    <col min="15594" max="15594" width="9.90625" style="16" customWidth="1"/>
    <col min="15595" max="15596" width="6.26953125" style="16" customWidth="1"/>
    <col min="15597" max="15597" width="3.453125" style="16" customWidth="1"/>
    <col min="15598" max="15600" width="9" style="16"/>
    <col min="15601" max="15601" width="25.36328125" style="16" customWidth="1"/>
    <col min="15602" max="15602" width="17.08984375" style="16" customWidth="1"/>
    <col min="15603" max="15603" width="25.453125" style="16" customWidth="1"/>
    <col min="15604" max="15604" width="16.90625" style="16" customWidth="1"/>
    <col min="15605" max="15605" width="14.08984375" style="16" customWidth="1"/>
    <col min="15606" max="15606" width="16.6328125" style="16" customWidth="1"/>
    <col min="15607" max="15844" width="9" style="16"/>
    <col min="15845" max="15845" width="5.36328125" style="16" customWidth="1"/>
    <col min="15846" max="15846" width="21.36328125" style="16" customWidth="1"/>
    <col min="15847" max="15847" width="9" style="16" customWidth="1"/>
    <col min="15848" max="15849" width="15" style="16" customWidth="1"/>
    <col min="15850" max="15850" width="9.90625" style="16" customWidth="1"/>
    <col min="15851" max="15852" width="6.26953125" style="16" customWidth="1"/>
    <col min="15853" max="15853" width="3.453125" style="16" customWidth="1"/>
    <col min="15854" max="15856" width="9" style="16"/>
    <col min="15857" max="15857" width="25.36328125" style="16" customWidth="1"/>
    <col min="15858" max="15858" width="17.08984375" style="16" customWidth="1"/>
    <col min="15859" max="15859" width="25.453125" style="16" customWidth="1"/>
    <col min="15860" max="15860" width="16.90625" style="16" customWidth="1"/>
    <col min="15861" max="15861" width="14.08984375" style="16" customWidth="1"/>
    <col min="15862" max="15862" width="16.6328125" style="16" customWidth="1"/>
    <col min="15863" max="16100" width="9" style="16"/>
    <col min="16101" max="16101" width="5.36328125" style="16" customWidth="1"/>
    <col min="16102" max="16102" width="21.36328125" style="16" customWidth="1"/>
    <col min="16103" max="16103" width="9" style="16" customWidth="1"/>
    <col min="16104" max="16105" width="15" style="16" customWidth="1"/>
    <col min="16106" max="16106" width="9.90625" style="16" customWidth="1"/>
    <col min="16107" max="16108" width="6.26953125" style="16" customWidth="1"/>
    <col min="16109" max="16109" width="3.453125" style="16" customWidth="1"/>
    <col min="16110" max="16112" width="9" style="16"/>
    <col min="16113" max="16113" width="25.36328125" style="16" customWidth="1"/>
    <col min="16114" max="16114" width="17.08984375" style="16" customWidth="1"/>
    <col min="16115" max="16115" width="25.453125" style="16" customWidth="1"/>
    <col min="16116" max="16116" width="16.90625" style="16" customWidth="1"/>
    <col min="16117" max="16117" width="14.08984375" style="16" customWidth="1"/>
    <col min="16118" max="16118" width="16.6328125" style="16" customWidth="1"/>
    <col min="16119" max="16384" width="9" style="16"/>
  </cols>
  <sheetData>
    <row r="1" spans="1:9" ht="30" customHeight="1" x14ac:dyDescent="0.2">
      <c r="A1" s="23" t="s">
        <v>123</v>
      </c>
      <c r="B1" s="23"/>
      <c r="C1" s="23"/>
      <c r="D1" s="23"/>
      <c r="E1" s="23"/>
      <c r="F1" s="113"/>
      <c r="G1" s="116"/>
      <c r="H1" s="116"/>
      <c r="I1" s="116"/>
    </row>
    <row r="2" spans="1:9" ht="22.5" customHeight="1" x14ac:dyDescent="0.2">
      <c r="A2" s="24" t="s">
        <v>145</v>
      </c>
      <c r="B2" s="21"/>
      <c r="G2" s="115" t="s">
        <v>139</v>
      </c>
      <c r="H2" s="177" t="str">
        <f>IF(COUNTA($B$3,$B$4,$B$5,$D$6,$C$7,$C$8,$G$8,$H$3,)&gt;8,"OK","未入力あり")</f>
        <v>未入力あり</v>
      </c>
      <c r="I2" s="177"/>
    </row>
    <row r="3" spans="1:9" s="22" customFormat="1" ht="22.5" customHeight="1" x14ac:dyDescent="0.2">
      <c r="A3" s="26" t="s">
        <v>17</v>
      </c>
      <c r="B3" s="149"/>
      <c r="C3" s="150"/>
      <c r="D3" s="150"/>
      <c r="E3" s="150"/>
      <c r="F3" s="150"/>
      <c r="G3" s="147" t="s">
        <v>18</v>
      </c>
      <c r="H3" s="183"/>
      <c r="I3" s="184"/>
    </row>
    <row r="4" spans="1:9" s="22" customFormat="1" ht="36.75" customHeight="1" x14ac:dyDescent="0.2">
      <c r="A4" s="27" t="s">
        <v>10</v>
      </c>
      <c r="B4" s="154"/>
      <c r="C4" s="155"/>
      <c r="D4" s="155"/>
      <c r="E4" s="155"/>
      <c r="F4" s="155"/>
      <c r="G4" s="148"/>
      <c r="H4" s="185"/>
      <c r="I4" s="186"/>
    </row>
    <row r="5" spans="1:9" s="22" customFormat="1" ht="40.5" customHeight="1" x14ac:dyDescent="0.2">
      <c r="A5" s="28" t="s">
        <v>79</v>
      </c>
      <c r="B5" s="194"/>
      <c r="C5" s="195"/>
      <c r="D5" s="195"/>
      <c r="E5" s="195"/>
      <c r="F5" s="195"/>
      <c r="G5" s="195"/>
      <c r="H5" s="195"/>
      <c r="I5" s="196"/>
    </row>
    <row r="6" spans="1:9" s="22" customFormat="1" ht="25.5" customHeight="1" x14ac:dyDescent="0.2">
      <c r="A6" s="134" t="s">
        <v>77</v>
      </c>
      <c r="B6" s="137" t="s">
        <v>9</v>
      </c>
      <c r="C6" s="30" t="s">
        <v>12</v>
      </c>
      <c r="D6" s="142"/>
      <c r="E6" s="143"/>
      <c r="F6" s="143"/>
      <c r="G6" s="143"/>
      <c r="H6" s="143"/>
      <c r="I6" s="144"/>
    </row>
    <row r="7" spans="1:9" s="22" customFormat="1" ht="37.5" customHeight="1" x14ac:dyDescent="0.2">
      <c r="A7" s="135"/>
      <c r="B7" s="138"/>
      <c r="C7" s="140"/>
      <c r="D7" s="140"/>
      <c r="E7" s="141"/>
      <c r="F7" s="141"/>
      <c r="G7" s="141"/>
      <c r="H7" s="141"/>
      <c r="I7" s="141"/>
    </row>
    <row r="8" spans="1:9" s="22" customFormat="1" ht="30" customHeight="1" x14ac:dyDescent="0.2">
      <c r="A8" s="135"/>
      <c r="B8" s="31" t="s">
        <v>78</v>
      </c>
      <c r="C8" s="134"/>
      <c r="D8" s="134"/>
      <c r="E8" s="135"/>
      <c r="F8" s="32" t="s">
        <v>36</v>
      </c>
      <c r="G8" s="145"/>
      <c r="H8" s="146"/>
      <c r="I8" s="146"/>
    </row>
    <row r="9" spans="1:9" ht="7.5" customHeight="1" x14ac:dyDescent="0.2">
      <c r="A9" s="33"/>
      <c r="B9" s="34"/>
      <c r="C9" s="34"/>
      <c r="D9" s="34"/>
      <c r="E9" s="34"/>
      <c r="F9" s="34"/>
      <c r="G9" s="34"/>
      <c r="H9" s="34"/>
      <c r="I9" s="35"/>
    </row>
    <row r="10" spans="1:9" ht="22.5" customHeight="1" x14ac:dyDescent="0.2">
      <c r="A10" s="24" t="s">
        <v>147</v>
      </c>
      <c r="B10" s="21"/>
      <c r="G10" s="115" t="s">
        <v>139</v>
      </c>
      <c r="H10" s="177" t="str">
        <f>IF(SUM(C12:D19,E12:F15)&gt;0,"OK","未入力あり")</f>
        <v>未入力あり</v>
      </c>
      <c r="I10" s="177"/>
    </row>
    <row r="11" spans="1:9" ht="24" customHeight="1" x14ac:dyDescent="0.2">
      <c r="A11" s="156" t="s">
        <v>2</v>
      </c>
      <c r="B11" s="157"/>
      <c r="C11" s="135" t="s">
        <v>86</v>
      </c>
      <c r="D11" s="135"/>
      <c r="E11" s="135" t="s">
        <v>87</v>
      </c>
      <c r="F11" s="135"/>
      <c r="G11" s="36" t="s">
        <v>88</v>
      </c>
      <c r="H11" s="156" t="s">
        <v>46</v>
      </c>
      <c r="I11" s="166"/>
    </row>
    <row r="12" spans="1:9" ht="22.5" customHeight="1" x14ac:dyDescent="0.2">
      <c r="A12" s="158" t="s">
        <v>80</v>
      </c>
      <c r="B12" s="37" t="s">
        <v>82</v>
      </c>
      <c r="C12" s="136">
        <v>0</v>
      </c>
      <c r="D12" s="136"/>
      <c r="E12" s="136">
        <v>0</v>
      </c>
      <c r="F12" s="136"/>
      <c r="G12" s="38">
        <f>IFERROR((C12+E12)*4000,"円")</f>
        <v>0</v>
      </c>
      <c r="H12" s="187">
        <f>SUM(G12:G19)</f>
        <v>0</v>
      </c>
      <c r="I12" s="188"/>
    </row>
    <row r="13" spans="1:9" ht="22.5" customHeight="1" x14ac:dyDescent="0.2">
      <c r="A13" s="159"/>
      <c r="B13" s="31" t="s">
        <v>83</v>
      </c>
      <c r="C13" s="136">
        <v>0</v>
      </c>
      <c r="D13" s="136"/>
      <c r="E13" s="136">
        <v>0</v>
      </c>
      <c r="F13" s="136"/>
      <c r="G13" s="38">
        <f>IFERROR((C13+E13)*4000,"円")</f>
        <v>0</v>
      </c>
      <c r="H13" s="189"/>
      <c r="I13" s="190"/>
    </row>
    <row r="14" spans="1:9" ht="22.5" customHeight="1" x14ac:dyDescent="0.2">
      <c r="A14" s="160" t="s">
        <v>84</v>
      </c>
      <c r="B14" s="31" t="s">
        <v>82</v>
      </c>
      <c r="C14" s="136">
        <v>0</v>
      </c>
      <c r="D14" s="136"/>
      <c r="E14" s="136">
        <v>0</v>
      </c>
      <c r="F14" s="136"/>
      <c r="G14" s="38">
        <f>IFERROR((C14+E14)*3000,"円")</f>
        <v>0</v>
      </c>
      <c r="H14" s="189"/>
      <c r="I14" s="190"/>
    </row>
    <row r="15" spans="1:9" ht="22.5" customHeight="1" x14ac:dyDescent="0.2">
      <c r="A15" s="159"/>
      <c r="B15" s="31" t="s">
        <v>83</v>
      </c>
      <c r="C15" s="136">
        <v>0</v>
      </c>
      <c r="D15" s="136"/>
      <c r="E15" s="136">
        <v>0</v>
      </c>
      <c r="F15" s="136"/>
      <c r="G15" s="38">
        <f>IFERROR((C15+E15)*3000,"円")</f>
        <v>0</v>
      </c>
      <c r="H15" s="189"/>
      <c r="I15" s="190"/>
    </row>
    <row r="16" spans="1:9" ht="22.5" customHeight="1" x14ac:dyDescent="0.2">
      <c r="A16" s="160" t="s">
        <v>85</v>
      </c>
      <c r="B16" s="31" t="s">
        <v>82</v>
      </c>
      <c r="C16" s="136">
        <v>0</v>
      </c>
      <c r="D16" s="136"/>
      <c r="E16" s="153"/>
      <c r="F16" s="153"/>
      <c r="G16" s="38">
        <f>IFERROR((C16+E16)*2000,"円")</f>
        <v>0</v>
      </c>
      <c r="H16" s="189"/>
      <c r="I16" s="190"/>
    </row>
    <row r="17" spans="1:11" ht="22.5" customHeight="1" x14ac:dyDescent="0.2">
      <c r="A17" s="159"/>
      <c r="B17" s="31" t="s">
        <v>83</v>
      </c>
      <c r="C17" s="136">
        <v>0</v>
      </c>
      <c r="D17" s="136"/>
      <c r="E17" s="153"/>
      <c r="F17" s="153"/>
      <c r="G17" s="38">
        <f>IFERROR((C17+E17)*2000,"円")</f>
        <v>0</v>
      </c>
      <c r="H17" s="189"/>
      <c r="I17" s="190"/>
    </row>
    <row r="18" spans="1:11" ht="22.5" customHeight="1" x14ac:dyDescent="0.2">
      <c r="A18" s="160" t="s">
        <v>81</v>
      </c>
      <c r="B18" s="39" t="s">
        <v>82</v>
      </c>
      <c r="C18" s="139"/>
      <c r="D18" s="139"/>
      <c r="E18" s="153"/>
      <c r="F18" s="153"/>
      <c r="G18" s="38">
        <f>IFERROR((C18+E18)*4000,"円")</f>
        <v>0</v>
      </c>
      <c r="H18" s="189"/>
      <c r="I18" s="190"/>
    </row>
    <row r="19" spans="1:11" ht="22.5" customHeight="1" x14ac:dyDescent="0.2">
      <c r="A19" s="159"/>
      <c r="B19" s="39" t="s">
        <v>83</v>
      </c>
      <c r="C19" s="139">
        <v>0</v>
      </c>
      <c r="D19" s="139"/>
      <c r="E19" s="153"/>
      <c r="F19" s="153"/>
      <c r="G19" s="38">
        <f>IFERROR((C19+E19)*4000,"円")</f>
        <v>0</v>
      </c>
      <c r="H19" s="191"/>
      <c r="I19" s="192"/>
    </row>
    <row r="20" spans="1:11" s="10" customFormat="1" ht="37.5" customHeight="1" x14ac:dyDescent="0.2">
      <c r="A20" s="151" t="s">
        <v>92</v>
      </c>
      <c r="B20" s="152"/>
      <c r="C20" s="152"/>
      <c r="D20" s="152"/>
      <c r="E20" s="152"/>
      <c r="F20" s="152"/>
      <c r="G20" s="152"/>
      <c r="H20" s="152"/>
      <c r="I20" s="152"/>
    </row>
    <row r="21" spans="1:11" s="10" customFormat="1" ht="7.5" customHeight="1" x14ac:dyDescent="0.2">
      <c r="A21" s="33"/>
      <c r="B21" s="14"/>
      <c r="C21" s="40"/>
      <c r="D21" s="40"/>
      <c r="E21" s="40"/>
      <c r="F21" s="40"/>
      <c r="G21" s="34"/>
      <c r="H21" s="34"/>
      <c r="I21" s="35"/>
    </row>
    <row r="22" spans="1:11" s="42" customFormat="1" ht="22.5" customHeight="1" x14ac:dyDescent="0.2">
      <c r="A22" s="41" t="s">
        <v>91</v>
      </c>
      <c r="B22" s="34"/>
      <c r="C22" s="34"/>
      <c r="D22" s="34"/>
      <c r="E22" s="34"/>
      <c r="F22" s="34"/>
      <c r="G22" s="34"/>
      <c r="H22" s="34"/>
      <c r="I22" s="35"/>
    </row>
    <row r="23" spans="1:11" s="42" customFormat="1" ht="22.5" customHeight="1" x14ac:dyDescent="0.2">
      <c r="A23" s="161" t="s">
        <v>43</v>
      </c>
      <c r="B23" s="162"/>
      <c r="C23" s="169" t="s">
        <v>44</v>
      </c>
      <c r="D23" s="166"/>
      <c r="E23" s="169" t="s">
        <v>45</v>
      </c>
      <c r="F23" s="166"/>
      <c r="G23" s="169" t="s">
        <v>89</v>
      </c>
      <c r="H23" s="193"/>
      <c r="I23" s="35"/>
    </row>
    <row r="24" spans="1:11" s="42" customFormat="1" ht="33.75" customHeight="1" x14ac:dyDescent="0.2">
      <c r="A24" s="163"/>
      <c r="B24" s="164"/>
      <c r="C24" s="170">
        <v>0</v>
      </c>
      <c r="D24" s="171"/>
      <c r="E24" s="170">
        <v>0</v>
      </c>
      <c r="F24" s="171"/>
      <c r="G24" s="170">
        <f>SUM(C24:F24)</f>
        <v>0</v>
      </c>
      <c r="H24" s="171"/>
      <c r="I24" s="35"/>
    </row>
    <row r="25" spans="1:11" s="42" customFormat="1" ht="11.25" customHeight="1" x14ac:dyDescent="0.2">
      <c r="A25" s="33"/>
      <c r="B25" s="14"/>
      <c r="C25" s="43"/>
      <c r="D25" s="43"/>
      <c r="E25" s="43"/>
      <c r="F25" s="43"/>
      <c r="G25" s="34"/>
      <c r="H25" s="34"/>
      <c r="I25" s="35"/>
    </row>
    <row r="26" spans="1:11" s="42" customFormat="1" ht="22.5" customHeight="1" x14ac:dyDescent="0.2">
      <c r="A26" s="161" t="s">
        <v>47</v>
      </c>
      <c r="B26" s="162"/>
      <c r="C26" s="165" t="s">
        <v>48</v>
      </c>
      <c r="D26" s="166"/>
      <c r="E26" s="165" t="s">
        <v>49</v>
      </c>
      <c r="F26" s="166"/>
      <c r="G26" s="169" t="s">
        <v>90</v>
      </c>
      <c r="H26" s="166"/>
      <c r="I26" s="35"/>
    </row>
    <row r="27" spans="1:11" s="42" customFormat="1" ht="33.75" customHeight="1" x14ac:dyDescent="0.2">
      <c r="A27" s="163"/>
      <c r="B27" s="164"/>
      <c r="C27" s="167"/>
      <c r="D27" s="168"/>
      <c r="E27" s="167">
        <v>0</v>
      </c>
      <c r="F27" s="168"/>
      <c r="G27" s="182">
        <v>0</v>
      </c>
      <c r="H27" s="168"/>
      <c r="I27" s="35"/>
    </row>
    <row r="28" spans="1:11" s="42" customFormat="1" ht="7.5" customHeight="1" x14ac:dyDescent="0.2">
      <c r="A28" s="33"/>
      <c r="B28" s="14"/>
      <c r="C28" s="40"/>
      <c r="D28" s="40"/>
      <c r="E28" s="40"/>
      <c r="F28" s="40"/>
      <c r="G28" s="34"/>
      <c r="H28" s="34"/>
      <c r="I28" s="35"/>
    </row>
    <row r="29" spans="1:11" s="42" customFormat="1" ht="22.5" customHeight="1" x14ac:dyDescent="0.2">
      <c r="A29" s="44" t="s">
        <v>146</v>
      </c>
      <c r="B29" s="45"/>
      <c r="C29" s="45"/>
      <c r="D29" s="45"/>
      <c r="G29" s="114" t="s">
        <v>140</v>
      </c>
      <c r="H29" s="178" t="str">
        <f>IF(COUNTIF(A30:A35,TRUE),"OK","未選択")</f>
        <v>未選択</v>
      </c>
      <c r="I29" s="178"/>
      <c r="K29" s="46"/>
    </row>
    <row r="30" spans="1:11" s="42" customFormat="1" ht="22.5" customHeight="1" x14ac:dyDescent="0.2">
      <c r="A30" s="109" t="b">
        <v>0</v>
      </c>
      <c r="B30" s="175" t="s">
        <v>134</v>
      </c>
      <c r="C30" s="175"/>
      <c r="D30" s="175"/>
      <c r="E30" s="175"/>
      <c r="F30" s="175"/>
      <c r="G30" s="175"/>
      <c r="H30" s="108"/>
    </row>
    <row r="31" spans="1:11" s="42" customFormat="1" ht="22.5" customHeight="1" x14ac:dyDescent="0.2">
      <c r="A31" s="109" t="b">
        <v>0</v>
      </c>
      <c r="B31" s="176" t="s">
        <v>135</v>
      </c>
      <c r="C31" s="176"/>
      <c r="D31" s="176"/>
      <c r="E31" s="176"/>
      <c r="F31" s="176"/>
      <c r="G31" s="176"/>
      <c r="H31" s="108"/>
      <c r="I31" s="25"/>
    </row>
    <row r="32" spans="1:11" s="42" customFormat="1" ht="22.5" customHeight="1" x14ac:dyDescent="0.2">
      <c r="A32" s="47"/>
      <c r="B32" s="110" t="s">
        <v>132</v>
      </c>
      <c r="C32" s="174"/>
      <c r="D32" s="179"/>
      <c r="E32" s="179"/>
      <c r="F32" s="179"/>
      <c r="G32" s="179"/>
      <c r="H32" s="16"/>
      <c r="I32" s="25"/>
    </row>
    <row r="33" spans="1:9" s="42" customFormat="1" ht="22.5" customHeight="1" x14ac:dyDescent="0.2">
      <c r="A33" s="47"/>
      <c r="B33" s="111" t="s">
        <v>138</v>
      </c>
      <c r="C33" s="180"/>
      <c r="D33" s="181"/>
      <c r="E33" s="181"/>
      <c r="F33" s="181"/>
      <c r="G33" s="181"/>
      <c r="H33" s="16"/>
      <c r="I33" s="25"/>
    </row>
    <row r="34" spans="1:9" s="42" customFormat="1" ht="22.5" customHeight="1" x14ac:dyDescent="0.2">
      <c r="A34" s="109" t="b">
        <v>0</v>
      </c>
      <c r="B34" s="176" t="s">
        <v>136</v>
      </c>
      <c r="C34" s="176"/>
      <c r="D34" s="176"/>
      <c r="E34" s="176"/>
      <c r="F34" s="176"/>
      <c r="G34" s="176"/>
      <c r="H34" s="16"/>
      <c r="I34" s="25"/>
    </row>
    <row r="35" spans="1:9" s="42" customFormat="1" ht="22.5" customHeight="1" x14ac:dyDescent="0.2">
      <c r="A35" s="109" t="b">
        <v>0</v>
      </c>
      <c r="B35" s="175" t="s">
        <v>137</v>
      </c>
      <c r="C35" s="175"/>
      <c r="D35" s="175"/>
      <c r="E35" s="175"/>
      <c r="F35" s="175"/>
      <c r="G35" s="175"/>
      <c r="H35" s="16"/>
      <c r="I35" s="25"/>
    </row>
    <row r="36" spans="1:9" s="42" customFormat="1" ht="22.5" customHeight="1" x14ac:dyDescent="0.2">
      <c r="B36" s="110" t="s">
        <v>132</v>
      </c>
      <c r="C36" s="172"/>
      <c r="D36" s="173"/>
      <c r="E36" s="173"/>
      <c r="F36" s="173"/>
      <c r="G36" s="174"/>
      <c r="H36" s="16"/>
      <c r="I36" s="25"/>
    </row>
    <row r="37" spans="1:9" ht="22.5" customHeight="1" x14ac:dyDescent="0.2">
      <c r="A37" s="49"/>
      <c r="B37" s="112" t="s">
        <v>133</v>
      </c>
      <c r="C37" s="172"/>
      <c r="D37" s="173"/>
      <c r="E37" s="173"/>
      <c r="F37" s="173"/>
      <c r="G37" s="174"/>
    </row>
    <row r="38" spans="1:9" ht="22.5" customHeight="1" x14ac:dyDescent="0.2">
      <c r="A38" s="48"/>
    </row>
  </sheetData>
  <mergeCells count="62">
    <mergeCell ref="H2:I2"/>
    <mergeCell ref="H10:I10"/>
    <mergeCell ref="H29:I29"/>
    <mergeCell ref="C32:G32"/>
    <mergeCell ref="C33:G33"/>
    <mergeCell ref="G26:H26"/>
    <mergeCell ref="G27:H27"/>
    <mergeCell ref="H3:I4"/>
    <mergeCell ref="H11:I11"/>
    <mergeCell ref="H12:I19"/>
    <mergeCell ref="G23:H23"/>
    <mergeCell ref="G24:H24"/>
    <mergeCell ref="B5:I5"/>
    <mergeCell ref="C19:D19"/>
    <mergeCell ref="E19:F19"/>
    <mergeCell ref="C14:D14"/>
    <mergeCell ref="C36:G36"/>
    <mergeCell ref="C37:G37"/>
    <mergeCell ref="B30:G30"/>
    <mergeCell ref="B31:G31"/>
    <mergeCell ref="B34:G34"/>
    <mergeCell ref="B35:G35"/>
    <mergeCell ref="A23:B24"/>
    <mergeCell ref="A26:B27"/>
    <mergeCell ref="C26:D26"/>
    <mergeCell ref="C27:D27"/>
    <mergeCell ref="E26:F26"/>
    <mergeCell ref="E27:F27"/>
    <mergeCell ref="C23:D23"/>
    <mergeCell ref="C24:D24"/>
    <mergeCell ref="E23:F23"/>
    <mergeCell ref="E24:F24"/>
    <mergeCell ref="G3:G4"/>
    <mergeCell ref="B3:F3"/>
    <mergeCell ref="A20:I20"/>
    <mergeCell ref="E18:F18"/>
    <mergeCell ref="B4:F4"/>
    <mergeCell ref="A11:B11"/>
    <mergeCell ref="A12:A13"/>
    <mergeCell ref="A14:A15"/>
    <mergeCell ref="A16:A17"/>
    <mergeCell ref="E12:F12"/>
    <mergeCell ref="E13:F13"/>
    <mergeCell ref="E14:F14"/>
    <mergeCell ref="E15:F15"/>
    <mergeCell ref="E16:F16"/>
    <mergeCell ref="E17:F17"/>
    <mergeCell ref="A18:A19"/>
    <mergeCell ref="C18:D18"/>
    <mergeCell ref="C7:I7"/>
    <mergeCell ref="D6:I6"/>
    <mergeCell ref="C11:D11"/>
    <mergeCell ref="E11:F11"/>
    <mergeCell ref="C8:E8"/>
    <mergeCell ref="G8:I8"/>
    <mergeCell ref="C12:D12"/>
    <mergeCell ref="C13:D13"/>
    <mergeCell ref="A6:A8"/>
    <mergeCell ref="C16:D16"/>
    <mergeCell ref="C17:D17"/>
    <mergeCell ref="B6:B7"/>
    <mergeCell ref="C15:D15"/>
  </mergeCells>
  <phoneticPr fontId="1"/>
  <conditionalFormatting sqref="B30:G31">
    <cfRule type="expression" dxfId="17" priority="17">
      <formula>$A30=TRUE</formula>
    </cfRule>
  </conditionalFormatting>
  <conditionalFormatting sqref="B32:G32">
    <cfRule type="expression" dxfId="16" priority="14">
      <formula>$A31=FALSE</formula>
    </cfRule>
  </conditionalFormatting>
  <conditionalFormatting sqref="B33:G33">
    <cfRule type="expression" dxfId="15" priority="13">
      <formula>$A31=FALSE</formula>
    </cfRule>
  </conditionalFormatting>
  <conditionalFormatting sqref="B34:G35">
    <cfRule type="expression" dxfId="14" priority="11">
      <formula>$A34=TRUE</formula>
    </cfRule>
  </conditionalFormatting>
  <conditionalFormatting sqref="B36:G36">
    <cfRule type="expression" dxfId="13" priority="10">
      <formula>$A35=FALSE</formula>
    </cfRule>
  </conditionalFormatting>
  <conditionalFormatting sqref="B37:G37">
    <cfRule type="expression" dxfId="12" priority="9">
      <formula>$A35=FALSE</formula>
    </cfRule>
  </conditionalFormatting>
  <conditionalFormatting sqref="E12:F15 C12:D19 C24:F24 C27:H27">
    <cfRule type="cellIs" dxfId="11" priority="19" operator="equal">
      <formula>0</formula>
    </cfRule>
  </conditionalFormatting>
  <conditionalFormatting sqref="H3 B3:F4 B5 D6 C7:C8 G8">
    <cfRule type="containsBlanks" dxfId="10" priority="21">
      <formula>LEN(TRIM(B3))=0</formula>
    </cfRule>
  </conditionalFormatting>
  <conditionalFormatting sqref="H2:I2">
    <cfRule type="containsText" dxfId="9" priority="4" operator="containsText" text="未入力">
      <formula>NOT(ISERROR(SEARCH("未入力",H2)))</formula>
    </cfRule>
    <cfRule type="containsText" dxfId="8" priority="5" operator="containsText" text="OK">
      <formula>NOT(ISERROR(SEARCH("OK",H2)))</formula>
    </cfRule>
  </conditionalFormatting>
  <conditionalFormatting sqref="H10:I10">
    <cfRule type="containsText" dxfId="7" priority="3" operator="containsText" text="未入力">
      <formula>NOT(ISERROR(SEARCH("未入力",H10)))</formula>
    </cfRule>
    <cfRule type="containsText" dxfId="6" priority="7" operator="containsText" text="OK">
      <formula>NOT(ISERROR(SEARCH("OK",H10)))</formula>
    </cfRule>
  </conditionalFormatting>
  <conditionalFormatting sqref="H29:I29">
    <cfRule type="containsText" dxfId="5" priority="1" operator="containsText" text="未">
      <formula>NOT(ISERROR(SEARCH("未",H29)))</formula>
    </cfRule>
    <cfRule type="containsText" dxfId="4" priority="2" operator="containsText" text="OK">
      <formula>NOT(ISERROR(SEARCH("OK",H29)))</formula>
    </cfRule>
  </conditionalFormatting>
  <dataValidations count="5">
    <dataValidation type="list" allowBlank="1" showInputMessage="1" showErrorMessage="1" sqref="WUH983036:WUH983066 HV65532:HV65562 RR65532:RR65562 ABN65532:ABN65562 ALJ65532:ALJ65562 AVF65532:AVF65562 BFB65532:BFB65562 BOX65532:BOX65562 BYT65532:BYT65562 CIP65532:CIP65562 CSL65532:CSL65562 DCH65532:DCH65562 DMD65532:DMD65562 DVZ65532:DVZ65562 EFV65532:EFV65562 EPR65532:EPR65562 EZN65532:EZN65562 FJJ65532:FJJ65562 FTF65532:FTF65562 GDB65532:GDB65562 GMX65532:GMX65562 GWT65532:GWT65562 HGP65532:HGP65562 HQL65532:HQL65562 IAH65532:IAH65562 IKD65532:IKD65562 ITZ65532:ITZ65562 JDV65532:JDV65562 JNR65532:JNR65562 JXN65532:JXN65562 KHJ65532:KHJ65562 KRF65532:KRF65562 LBB65532:LBB65562 LKX65532:LKX65562 LUT65532:LUT65562 MEP65532:MEP65562 MOL65532:MOL65562 MYH65532:MYH65562 NID65532:NID65562 NRZ65532:NRZ65562 OBV65532:OBV65562 OLR65532:OLR65562 OVN65532:OVN65562 PFJ65532:PFJ65562 PPF65532:PPF65562 PZB65532:PZB65562 QIX65532:QIX65562 QST65532:QST65562 RCP65532:RCP65562 RML65532:RML65562 RWH65532:RWH65562 SGD65532:SGD65562 SPZ65532:SPZ65562 SZV65532:SZV65562 TJR65532:TJR65562 TTN65532:TTN65562 UDJ65532:UDJ65562 UNF65532:UNF65562 UXB65532:UXB65562 VGX65532:VGX65562 VQT65532:VQT65562 WAP65532:WAP65562 WKL65532:WKL65562 WUH65532:WUH65562 HV131068:HV131098 RR131068:RR131098 ABN131068:ABN131098 ALJ131068:ALJ131098 AVF131068:AVF131098 BFB131068:BFB131098 BOX131068:BOX131098 BYT131068:BYT131098 CIP131068:CIP131098 CSL131068:CSL131098 DCH131068:DCH131098 DMD131068:DMD131098 DVZ131068:DVZ131098 EFV131068:EFV131098 EPR131068:EPR131098 EZN131068:EZN131098 FJJ131068:FJJ131098 FTF131068:FTF131098 GDB131068:GDB131098 GMX131068:GMX131098 GWT131068:GWT131098 HGP131068:HGP131098 HQL131068:HQL131098 IAH131068:IAH131098 IKD131068:IKD131098 ITZ131068:ITZ131098 JDV131068:JDV131098 JNR131068:JNR131098 JXN131068:JXN131098 KHJ131068:KHJ131098 KRF131068:KRF131098 LBB131068:LBB131098 LKX131068:LKX131098 LUT131068:LUT131098 MEP131068:MEP131098 MOL131068:MOL131098 MYH131068:MYH131098 NID131068:NID131098 NRZ131068:NRZ131098 OBV131068:OBV131098 OLR131068:OLR131098 OVN131068:OVN131098 PFJ131068:PFJ131098 PPF131068:PPF131098 PZB131068:PZB131098 QIX131068:QIX131098 QST131068:QST131098 RCP131068:RCP131098 RML131068:RML131098 RWH131068:RWH131098 SGD131068:SGD131098 SPZ131068:SPZ131098 SZV131068:SZV131098 TJR131068:TJR131098 TTN131068:TTN131098 UDJ131068:UDJ131098 UNF131068:UNF131098 UXB131068:UXB131098 VGX131068:VGX131098 VQT131068:VQT131098 WAP131068:WAP131098 WKL131068:WKL131098 WUH131068:WUH131098 HV196604:HV196634 RR196604:RR196634 ABN196604:ABN196634 ALJ196604:ALJ196634 AVF196604:AVF196634 BFB196604:BFB196634 BOX196604:BOX196634 BYT196604:BYT196634 CIP196604:CIP196634 CSL196604:CSL196634 DCH196604:DCH196634 DMD196604:DMD196634 DVZ196604:DVZ196634 EFV196604:EFV196634 EPR196604:EPR196634 EZN196604:EZN196634 FJJ196604:FJJ196634 FTF196604:FTF196634 GDB196604:GDB196634 GMX196604:GMX196634 GWT196604:GWT196634 HGP196604:HGP196634 HQL196604:HQL196634 IAH196604:IAH196634 IKD196604:IKD196634 ITZ196604:ITZ196634 JDV196604:JDV196634 JNR196604:JNR196634 JXN196604:JXN196634 KHJ196604:KHJ196634 KRF196604:KRF196634 LBB196604:LBB196634 LKX196604:LKX196634 LUT196604:LUT196634 MEP196604:MEP196634 MOL196604:MOL196634 MYH196604:MYH196634 NID196604:NID196634 NRZ196604:NRZ196634 OBV196604:OBV196634 OLR196604:OLR196634 OVN196604:OVN196634 PFJ196604:PFJ196634 PPF196604:PPF196634 PZB196604:PZB196634 QIX196604:QIX196634 QST196604:QST196634 RCP196604:RCP196634 RML196604:RML196634 RWH196604:RWH196634 SGD196604:SGD196634 SPZ196604:SPZ196634 SZV196604:SZV196634 TJR196604:TJR196634 TTN196604:TTN196634 UDJ196604:UDJ196634 UNF196604:UNF196634 UXB196604:UXB196634 VGX196604:VGX196634 VQT196604:VQT196634 WAP196604:WAP196634 WKL196604:WKL196634 WUH196604:WUH196634 HV262140:HV262170 RR262140:RR262170 ABN262140:ABN262170 ALJ262140:ALJ262170 AVF262140:AVF262170 BFB262140:BFB262170 BOX262140:BOX262170 BYT262140:BYT262170 CIP262140:CIP262170 CSL262140:CSL262170 DCH262140:DCH262170 DMD262140:DMD262170 DVZ262140:DVZ262170 EFV262140:EFV262170 EPR262140:EPR262170 EZN262140:EZN262170 FJJ262140:FJJ262170 FTF262140:FTF262170 GDB262140:GDB262170 GMX262140:GMX262170 GWT262140:GWT262170 HGP262140:HGP262170 HQL262140:HQL262170 IAH262140:IAH262170 IKD262140:IKD262170 ITZ262140:ITZ262170 JDV262140:JDV262170 JNR262140:JNR262170 JXN262140:JXN262170 KHJ262140:KHJ262170 KRF262140:KRF262170 LBB262140:LBB262170 LKX262140:LKX262170 LUT262140:LUT262170 MEP262140:MEP262170 MOL262140:MOL262170 MYH262140:MYH262170 NID262140:NID262170 NRZ262140:NRZ262170 OBV262140:OBV262170 OLR262140:OLR262170 OVN262140:OVN262170 PFJ262140:PFJ262170 PPF262140:PPF262170 PZB262140:PZB262170 QIX262140:QIX262170 QST262140:QST262170 RCP262140:RCP262170 RML262140:RML262170 RWH262140:RWH262170 SGD262140:SGD262170 SPZ262140:SPZ262170 SZV262140:SZV262170 TJR262140:TJR262170 TTN262140:TTN262170 UDJ262140:UDJ262170 UNF262140:UNF262170 UXB262140:UXB262170 VGX262140:VGX262170 VQT262140:VQT262170 WAP262140:WAP262170 WKL262140:WKL262170 WUH262140:WUH262170 HV327676:HV327706 RR327676:RR327706 ABN327676:ABN327706 ALJ327676:ALJ327706 AVF327676:AVF327706 BFB327676:BFB327706 BOX327676:BOX327706 BYT327676:BYT327706 CIP327676:CIP327706 CSL327676:CSL327706 DCH327676:DCH327706 DMD327676:DMD327706 DVZ327676:DVZ327706 EFV327676:EFV327706 EPR327676:EPR327706 EZN327676:EZN327706 FJJ327676:FJJ327706 FTF327676:FTF327706 GDB327676:GDB327706 GMX327676:GMX327706 GWT327676:GWT327706 HGP327676:HGP327706 HQL327676:HQL327706 IAH327676:IAH327706 IKD327676:IKD327706 ITZ327676:ITZ327706 JDV327676:JDV327706 JNR327676:JNR327706 JXN327676:JXN327706 KHJ327676:KHJ327706 KRF327676:KRF327706 LBB327676:LBB327706 LKX327676:LKX327706 LUT327676:LUT327706 MEP327676:MEP327706 MOL327676:MOL327706 MYH327676:MYH327706 NID327676:NID327706 NRZ327676:NRZ327706 OBV327676:OBV327706 OLR327676:OLR327706 OVN327676:OVN327706 PFJ327676:PFJ327706 PPF327676:PPF327706 PZB327676:PZB327706 QIX327676:QIX327706 QST327676:QST327706 RCP327676:RCP327706 RML327676:RML327706 RWH327676:RWH327706 SGD327676:SGD327706 SPZ327676:SPZ327706 SZV327676:SZV327706 TJR327676:TJR327706 TTN327676:TTN327706 UDJ327676:UDJ327706 UNF327676:UNF327706 UXB327676:UXB327706 VGX327676:VGX327706 VQT327676:VQT327706 WAP327676:WAP327706 WKL327676:WKL327706 WUH327676:WUH327706 HV393212:HV393242 RR393212:RR393242 ABN393212:ABN393242 ALJ393212:ALJ393242 AVF393212:AVF393242 BFB393212:BFB393242 BOX393212:BOX393242 BYT393212:BYT393242 CIP393212:CIP393242 CSL393212:CSL393242 DCH393212:DCH393242 DMD393212:DMD393242 DVZ393212:DVZ393242 EFV393212:EFV393242 EPR393212:EPR393242 EZN393212:EZN393242 FJJ393212:FJJ393242 FTF393212:FTF393242 GDB393212:GDB393242 GMX393212:GMX393242 GWT393212:GWT393242 HGP393212:HGP393242 HQL393212:HQL393242 IAH393212:IAH393242 IKD393212:IKD393242 ITZ393212:ITZ393242 JDV393212:JDV393242 JNR393212:JNR393242 JXN393212:JXN393242 KHJ393212:KHJ393242 KRF393212:KRF393242 LBB393212:LBB393242 LKX393212:LKX393242 LUT393212:LUT393242 MEP393212:MEP393242 MOL393212:MOL393242 MYH393212:MYH393242 NID393212:NID393242 NRZ393212:NRZ393242 OBV393212:OBV393242 OLR393212:OLR393242 OVN393212:OVN393242 PFJ393212:PFJ393242 PPF393212:PPF393242 PZB393212:PZB393242 QIX393212:QIX393242 QST393212:QST393242 RCP393212:RCP393242 RML393212:RML393242 RWH393212:RWH393242 SGD393212:SGD393242 SPZ393212:SPZ393242 SZV393212:SZV393242 TJR393212:TJR393242 TTN393212:TTN393242 UDJ393212:UDJ393242 UNF393212:UNF393242 UXB393212:UXB393242 VGX393212:VGX393242 VQT393212:VQT393242 WAP393212:WAP393242 WKL393212:WKL393242 WUH393212:WUH393242 HV458748:HV458778 RR458748:RR458778 ABN458748:ABN458778 ALJ458748:ALJ458778 AVF458748:AVF458778 BFB458748:BFB458778 BOX458748:BOX458778 BYT458748:BYT458778 CIP458748:CIP458778 CSL458748:CSL458778 DCH458748:DCH458778 DMD458748:DMD458778 DVZ458748:DVZ458778 EFV458748:EFV458778 EPR458748:EPR458778 EZN458748:EZN458778 FJJ458748:FJJ458778 FTF458748:FTF458778 GDB458748:GDB458778 GMX458748:GMX458778 GWT458748:GWT458778 HGP458748:HGP458778 HQL458748:HQL458778 IAH458748:IAH458778 IKD458748:IKD458778 ITZ458748:ITZ458778 JDV458748:JDV458778 JNR458748:JNR458778 JXN458748:JXN458778 KHJ458748:KHJ458778 KRF458748:KRF458778 LBB458748:LBB458778 LKX458748:LKX458778 LUT458748:LUT458778 MEP458748:MEP458778 MOL458748:MOL458778 MYH458748:MYH458778 NID458748:NID458778 NRZ458748:NRZ458778 OBV458748:OBV458778 OLR458748:OLR458778 OVN458748:OVN458778 PFJ458748:PFJ458778 PPF458748:PPF458778 PZB458748:PZB458778 QIX458748:QIX458778 QST458748:QST458778 RCP458748:RCP458778 RML458748:RML458778 RWH458748:RWH458778 SGD458748:SGD458778 SPZ458748:SPZ458778 SZV458748:SZV458778 TJR458748:TJR458778 TTN458748:TTN458778 UDJ458748:UDJ458778 UNF458748:UNF458778 UXB458748:UXB458778 VGX458748:VGX458778 VQT458748:VQT458778 WAP458748:WAP458778 WKL458748:WKL458778 WUH458748:WUH458778 HV524284:HV524314 RR524284:RR524314 ABN524284:ABN524314 ALJ524284:ALJ524314 AVF524284:AVF524314 BFB524284:BFB524314 BOX524284:BOX524314 BYT524284:BYT524314 CIP524284:CIP524314 CSL524284:CSL524314 DCH524284:DCH524314 DMD524284:DMD524314 DVZ524284:DVZ524314 EFV524284:EFV524314 EPR524284:EPR524314 EZN524284:EZN524314 FJJ524284:FJJ524314 FTF524284:FTF524314 GDB524284:GDB524314 GMX524284:GMX524314 GWT524284:GWT524314 HGP524284:HGP524314 HQL524284:HQL524314 IAH524284:IAH524314 IKD524284:IKD524314 ITZ524284:ITZ524314 JDV524284:JDV524314 JNR524284:JNR524314 JXN524284:JXN524314 KHJ524284:KHJ524314 KRF524284:KRF524314 LBB524284:LBB524314 LKX524284:LKX524314 LUT524284:LUT524314 MEP524284:MEP524314 MOL524284:MOL524314 MYH524284:MYH524314 NID524284:NID524314 NRZ524284:NRZ524314 OBV524284:OBV524314 OLR524284:OLR524314 OVN524284:OVN524314 PFJ524284:PFJ524314 PPF524284:PPF524314 PZB524284:PZB524314 QIX524284:QIX524314 QST524284:QST524314 RCP524284:RCP524314 RML524284:RML524314 RWH524284:RWH524314 SGD524284:SGD524314 SPZ524284:SPZ524314 SZV524284:SZV524314 TJR524284:TJR524314 TTN524284:TTN524314 UDJ524284:UDJ524314 UNF524284:UNF524314 UXB524284:UXB524314 VGX524284:VGX524314 VQT524284:VQT524314 WAP524284:WAP524314 WKL524284:WKL524314 WUH524284:WUH524314 HV589820:HV589850 RR589820:RR589850 ABN589820:ABN589850 ALJ589820:ALJ589850 AVF589820:AVF589850 BFB589820:BFB589850 BOX589820:BOX589850 BYT589820:BYT589850 CIP589820:CIP589850 CSL589820:CSL589850 DCH589820:DCH589850 DMD589820:DMD589850 DVZ589820:DVZ589850 EFV589820:EFV589850 EPR589820:EPR589850 EZN589820:EZN589850 FJJ589820:FJJ589850 FTF589820:FTF589850 GDB589820:GDB589850 GMX589820:GMX589850 GWT589820:GWT589850 HGP589820:HGP589850 HQL589820:HQL589850 IAH589820:IAH589850 IKD589820:IKD589850 ITZ589820:ITZ589850 JDV589820:JDV589850 JNR589820:JNR589850 JXN589820:JXN589850 KHJ589820:KHJ589850 KRF589820:KRF589850 LBB589820:LBB589850 LKX589820:LKX589850 LUT589820:LUT589850 MEP589820:MEP589850 MOL589820:MOL589850 MYH589820:MYH589850 NID589820:NID589850 NRZ589820:NRZ589850 OBV589820:OBV589850 OLR589820:OLR589850 OVN589820:OVN589850 PFJ589820:PFJ589850 PPF589820:PPF589850 PZB589820:PZB589850 QIX589820:QIX589850 QST589820:QST589850 RCP589820:RCP589850 RML589820:RML589850 RWH589820:RWH589850 SGD589820:SGD589850 SPZ589820:SPZ589850 SZV589820:SZV589850 TJR589820:TJR589850 TTN589820:TTN589850 UDJ589820:UDJ589850 UNF589820:UNF589850 UXB589820:UXB589850 VGX589820:VGX589850 VQT589820:VQT589850 WAP589820:WAP589850 WKL589820:WKL589850 WUH589820:WUH589850 HV655356:HV655386 RR655356:RR655386 ABN655356:ABN655386 ALJ655356:ALJ655386 AVF655356:AVF655386 BFB655356:BFB655386 BOX655356:BOX655386 BYT655356:BYT655386 CIP655356:CIP655386 CSL655356:CSL655386 DCH655356:DCH655386 DMD655356:DMD655386 DVZ655356:DVZ655386 EFV655356:EFV655386 EPR655356:EPR655386 EZN655356:EZN655386 FJJ655356:FJJ655386 FTF655356:FTF655386 GDB655356:GDB655386 GMX655356:GMX655386 GWT655356:GWT655386 HGP655356:HGP655386 HQL655356:HQL655386 IAH655356:IAH655386 IKD655356:IKD655386 ITZ655356:ITZ655386 JDV655356:JDV655386 JNR655356:JNR655386 JXN655356:JXN655386 KHJ655356:KHJ655386 KRF655356:KRF655386 LBB655356:LBB655386 LKX655356:LKX655386 LUT655356:LUT655386 MEP655356:MEP655386 MOL655356:MOL655386 MYH655356:MYH655386 NID655356:NID655386 NRZ655356:NRZ655386 OBV655356:OBV655386 OLR655356:OLR655386 OVN655356:OVN655386 PFJ655356:PFJ655386 PPF655356:PPF655386 PZB655356:PZB655386 QIX655356:QIX655386 QST655356:QST655386 RCP655356:RCP655386 RML655356:RML655386 RWH655356:RWH655386 SGD655356:SGD655386 SPZ655356:SPZ655386 SZV655356:SZV655386 TJR655356:TJR655386 TTN655356:TTN655386 UDJ655356:UDJ655386 UNF655356:UNF655386 UXB655356:UXB655386 VGX655356:VGX655386 VQT655356:VQT655386 WAP655356:WAP655386 WKL655356:WKL655386 WUH655356:WUH655386 HV720892:HV720922 RR720892:RR720922 ABN720892:ABN720922 ALJ720892:ALJ720922 AVF720892:AVF720922 BFB720892:BFB720922 BOX720892:BOX720922 BYT720892:BYT720922 CIP720892:CIP720922 CSL720892:CSL720922 DCH720892:DCH720922 DMD720892:DMD720922 DVZ720892:DVZ720922 EFV720892:EFV720922 EPR720892:EPR720922 EZN720892:EZN720922 FJJ720892:FJJ720922 FTF720892:FTF720922 GDB720892:GDB720922 GMX720892:GMX720922 GWT720892:GWT720922 HGP720892:HGP720922 HQL720892:HQL720922 IAH720892:IAH720922 IKD720892:IKD720922 ITZ720892:ITZ720922 JDV720892:JDV720922 JNR720892:JNR720922 JXN720892:JXN720922 KHJ720892:KHJ720922 KRF720892:KRF720922 LBB720892:LBB720922 LKX720892:LKX720922 LUT720892:LUT720922 MEP720892:MEP720922 MOL720892:MOL720922 MYH720892:MYH720922 NID720892:NID720922 NRZ720892:NRZ720922 OBV720892:OBV720922 OLR720892:OLR720922 OVN720892:OVN720922 PFJ720892:PFJ720922 PPF720892:PPF720922 PZB720892:PZB720922 QIX720892:QIX720922 QST720892:QST720922 RCP720892:RCP720922 RML720892:RML720922 RWH720892:RWH720922 SGD720892:SGD720922 SPZ720892:SPZ720922 SZV720892:SZV720922 TJR720892:TJR720922 TTN720892:TTN720922 UDJ720892:UDJ720922 UNF720892:UNF720922 UXB720892:UXB720922 VGX720892:VGX720922 VQT720892:VQT720922 WAP720892:WAP720922 WKL720892:WKL720922 WUH720892:WUH720922 HV786428:HV786458 RR786428:RR786458 ABN786428:ABN786458 ALJ786428:ALJ786458 AVF786428:AVF786458 BFB786428:BFB786458 BOX786428:BOX786458 BYT786428:BYT786458 CIP786428:CIP786458 CSL786428:CSL786458 DCH786428:DCH786458 DMD786428:DMD786458 DVZ786428:DVZ786458 EFV786428:EFV786458 EPR786428:EPR786458 EZN786428:EZN786458 FJJ786428:FJJ786458 FTF786428:FTF786458 GDB786428:GDB786458 GMX786428:GMX786458 GWT786428:GWT786458 HGP786428:HGP786458 HQL786428:HQL786458 IAH786428:IAH786458 IKD786428:IKD786458 ITZ786428:ITZ786458 JDV786428:JDV786458 JNR786428:JNR786458 JXN786428:JXN786458 KHJ786428:KHJ786458 KRF786428:KRF786458 LBB786428:LBB786458 LKX786428:LKX786458 LUT786428:LUT786458 MEP786428:MEP786458 MOL786428:MOL786458 MYH786428:MYH786458 NID786428:NID786458 NRZ786428:NRZ786458 OBV786428:OBV786458 OLR786428:OLR786458 OVN786428:OVN786458 PFJ786428:PFJ786458 PPF786428:PPF786458 PZB786428:PZB786458 QIX786428:QIX786458 QST786428:QST786458 RCP786428:RCP786458 RML786428:RML786458 RWH786428:RWH786458 SGD786428:SGD786458 SPZ786428:SPZ786458 SZV786428:SZV786458 TJR786428:TJR786458 TTN786428:TTN786458 UDJ786428:UDJ786458 UNF786428:UNF786458 UXB786428:UXB786458 VGX786428:VGX786458 VQT786428:VQT786458 WAP786428:WAP786458 WKL786428:WKL786458 WUH786428:WUH786458 HV851964:HV851994 RR851964:RR851994 ABN851964:ABN851994 ALJ851964:ALJ851994 AVF851964:AVF851994 BFB851964:BFB851994 BOX851964:BOX851994 BYT851964:BYT851994 CIP851964:CIP851994 CSL851964:CSL851994 DCH851964:DCH851994 DMD851964:DMD851994 DVZ851964:DVZ851994 EFV851964:EFV851994 EPR851964:EPR851994 EZN851964:EZN851994 FJJ851964:FJJ851994 FTF851964:FTF851994 GDB851964:GDB851994 GMX851964:GMX851994 GWT851964:GWT851994 HGP851964:HGP851994 HQL851964:HQL851994 IAH851964:IAH851994 IKD851964:IKD851994 ITZ851964:ITZ851994 JDV851964:JDV851994 JNR851964:JNR851994 JXN851964:JXN851994 KHJ851964:KHJ851994 KRF851964:KRF851994 LBB851964:LBB851994 LKX851964:LKX851994 LUT851964:LUT851994 MEP851964:MEP851994 MOL851964:MOL851994 MYH851964:MYH851994 NID851964:NID851994 NRZ851964:NRZ851994 OBV851964:OBV851994 OLR851964:OLR851994 OVN851964:OVN851994 PFJ851964:PFJ851994 PPF851964:PPF851994 PZB851964:PZB851994 QIX851964:QIX851994 QST851964:QST851994 RCP851964:RCP851994 RML851964:RML851994 RWH851964:RWH851994 SGD851964:SGD851994 SPZ851964:SPZ851994 SZV851964:SZV851994 TJR851964:TJR851994 TTN851964:TTN851994 UDJ851964:UDJ851994 UNF851964:UNF851994 UXB851964:UXB851994 VGX851964:VGX851994 VQT851964:VQT851994 WAP851964:WAP851994 WKL851964:WKL851994 WUH851964:WUH851994 HV917500:HV917530 RR917500:RR917530 ABN917500:ABN917530 ALJ917500:ALJ917530 AVF917500:AVF917530 BFB917500:BFB917530 BOX917500:BOX917530 BYT917500:BYT917530 CIP917500:CIP917530 CSL917500:CSL917530 DCH917500:DCH917530 DMD917500:DMD917530 DVZ917500:DVZ917530 EFV917500:EFV917530 EPR917500:EPR917530 EZN917500:EZN917530 FJJ917500:FJJ917530 FTF917500:FTF917530 GDB917500:GDB917530 GMX917500:GMX917530 GWT917500:GWT917530 HGP917500:HGP917530 HQL917500:HQL917530 IAH917500:IAH917530 IKD917500:IKD917530 ITZ917500:ITZ917530 JDV917500:JDV917530 JNR917500:JNR917530 JXN917500:JXN917530 KHJ917500:KHJ917530 KRF917500:KRF917530 LBB917500:LBB917530 LKX917500:LKX917530 LUT917500:LUT917530 MEP917500:MEP917530 MOL917500:MOL917530 MYH917500:MYH917530 NID917500:NID917530 NRZ917500:NRZ917530 OBV917500:OBV917530 OLR917500:OLR917530 OVN917500:OVN917530 PFJ917500:PFJ917530 PPF917500:PPF917530 PZB917500:PZB917530 QIX917500:QIX917530 QST917500:QST917530 RCP917500:RCP917530 RML917500:RML917530 RWH917500:RWH917530 SGD917500:SGD917530 SPZ917500:SPZ917530 SZV917500:SZV917530 TJR917500:TJR917530 TTN917500:TTN917530 UDJ917500:UDJ917530 UNF917500:UNF917530 UXB917500:UXB917530 VGX917500:VGX917530 VQT917500:VQT917530 WAP917500:WAP917530 WKL917500:WKL917530 WUH917500:WUH917530 HV983036:HV983066 RR983036:RR983066 ABN983036:ABN983066 ALJ983036:ALJ983066 AVF983036:AVF983066 BFB983036:BFB983066 BOX983036:BOX983066 BYT983036:BYT983066 CIP983036:CIP983066 CSL983036:CSL983066 DCH983036:DCH983066 DMD983036:DMD983066 DVZ983036:DVZ983066 EFV983036:EFV983066 EPR983036:EPR983066 EZN983036:EZN983066 FJJ983036:FJJ983066 FTF983036:FTF983066 GDB983036:GDB983066 GMX983036:GMX983066 GWT983036:GWT983066 HGP983036:HGP983066 HQL983036:HQL983066 IAH983036:IAH983066 IKD983036:IKD983066 ITZ983036:ITZ983066 JDV983036:JDV983066 JNR983036:JNR983066 JXN983036:JXN983066 KHJ983036:KHJ983066 KRF983036:KRF983066 LBB983036:LBB983066 LKX983036:LKX983066 LUT983036:LUT983066 MEP983036:MEP983066 MOL983036:MOL983066 MYH983036:MYH983066 NID983036:NID983066 NRZ983036:NRZ983066 OBV983036:OBV983066 OLR983036:OLR983066 OVN983036:OVN983066 PFJ983036:PFJ983066 PPF983036:PPF983066 PZB983036:PZB983066 QIX983036:QIX983066 QST983036:QST983066 RCP983036:RCP983066 RML983036:RML983066 RWH983036:RWH983066 SGD983036:SGD983066 SPZ983036:SPZ983066 SZV983036:SZV983066 TJR983036:TJR983066 TTN983036:TTN983066 UDJ983036:UDJ983066 UNF983036:UNF983066 UXB983036:UXB983066 VGX983036:VGX983066 VQT983036:VQT983066 WAP983036:WAP983066 WKL983036:WKL983066 B983036:D983066 B917500:D917530 B851964:D851994 B786428:D786458 B720892:D720922 B655356:D655386 B589820:D589850 B524284:D524314 B458748:D458778 B393212:D393242 B327676:D327706 B262140:D262170 B196604:D196634 B131068:D131098 B65532:D65562" xr:uid="{00000000-0002-0000-0100-000000000000}">
      <formula1>"SH（小学4年生以下）,SH（小学5・6年生）,MH（小学生の部）,MH（中学生の部）"</formula1>
    </dataValidation>
    <dataValidation type="list" allowBlank="1" showInputMessage="1" showErrorMessage="1" sqref="IA65532:IA65562 RW65532:RW65562 ABS65532:ABS65562 ALO65532:ALO65562 AVK65532:AVK65562 BFG65532:BFG65562 BPC65532:BPC65562 BYY65532:BYY65562 CIU65532:CIU65562 CSQ65532:CSQ65562 DCM65532:DCM65562 DMI65532:DMI65562 DWE65532:DWE65562 EGA65532:EGA65562 EPW65532:EPW65562 EZS65532:EZS65562 FJO65532:FJO65562 FTK65532:FTK65562 GDG65532:GDG65562 GNC65532:GNC65562 GWY65532:GWY65562 HGU65532:HGU65562 HQQ65532:HQQ65562 IAM65532:IAM65562 IKI65532:IKI65562 IUE65532:IUE65562 JEA65532:JEA65562 JNW65532:JNW65562 JXS65532:JXS65562 KHO65532:KHO65562 KRK65532:KRK65562 LBG65532:LBG65562 LLC65532:LLC65562 LUY65532:LUY65562 MEU65532:MEU65562 MOQ65532:MOQ65562 MYM65532:MYM65562 NII65532:NII65562 NSE65532:NSE65562 OCA65532:OCA65562 OLW65532:OLW65562 OVS65532:OVS65562 PFO65532:PFO65562 PPK65532:PPK65562 PZG65532:PZG65562 QJC65532:QJC65562 QSY65532:QSY65562 RCU65532:RCU65562 RMQ65532:RMQ65562 RWM65532:RWM65562 SGI65532:SGI65562 SQE65532:SQE65562 TAA65532:TAA65562 TJW65532:TJW65562 TTS65532:TTS65562 UDO65532:UDO65562 UNK65532:UNK65562 UXG65532:UXG65562 VHC65532:VHC65562 VQY65532:VQY65562 WAU65532:WAU65562 WKQ65532:WKQ65562 WUM65532:WUM65562 IA131068:IA131098 RW131068:RW131098 ABS131068:ABS131098 ALO131068:ALO131098 AVK131068:AVK131098 BFG131068:BFG131098 BPC131068:BPC131098 BYY131068:BYY131098 CIU131068:CIU131098 CSQ131068:CSQ131098 DCM131068:DCM131098 DMI131068:DMI131098 DWE131068:DWE131098 EGA131068:EGA131098 EPW131068:EPW131098 EZS131068:EZS131098 FJO131068:FJO131098 FTK131068:FTK131098 GDG131068:GDG131098 GNC131068:GNC131098 GWY131068:GWY131098 HGU131068:HGU131098 HQQ131068:HQQ131098 IAM131068:IAM131098 IKI131068:IKI131098 IUE131068:IUE131098 JEA131068:JEA131098 JNW131068:JNW131098 JXS131068:JXS131098 KHO131068:KHO131098 KRK131068:KRK131098 LBG131068:LBG131098 LLC131068:LLC131098 LUY131068:LUY131098 MEU131068:MEU131098 MOQ131068:MOQ131098 MYM131068:MYM131098 NII131068:NII131098 NSE131068:NSE131098 OCA131068:OCA131098 OLW131068:OLW131098 OVS131068:OVS131098 PFO131068:PFO131098 PPK131068:PPK131098 PZG131068:PZG131098 QJC131068:QJC131098 QSY131068:QSY131098 RCU131068:RCU131098 RMQ131068:RMQ131098 RWM131068:RWM131098 SGI131068:SGI131098 SQE131068:SQE131098 TAA131068:TAA131098 TJW131068:TJW131098 TTS131068:TTS131098 UDO131068:UDO131098 UNK131068:UNK131098 UXG131068:UXG131098 VHC131068:VHC131098 VQY131068:VQY131098 WAU131068:WAU131098 WKQ131068:WKQ131098 WUM131068:WUM131098 IA196604:IA196634 RW196604:RW196634 ABS196604:ABS196634 ALO196604:ALO196634 AVK196604:AVK196634 BFG196604:BFG196634 BPC196604:BPC196634 BYY196604:BYY196634 CIU196604:CIU196634 CSQ196604:CSQ196634 DCM196604:DCM196634 DMI196604:DMI196634 DWE196604:DWE196634 EGA196604:EGA196634 EPW196604:EPW196634 EZS196604:EZS196634 FJO196604:FJO196634 FTK196604:FTK196634 GDG196604:GDG196634 GNC196604:GNC196634 GWY196604:GWY196634 HGU196604:HGU196634 HQQ196604:HQQ196634 IAM196604:IAM196634 IKI196604:IKI196634 IUE196604:IUE196634 JEA196604:JEA196634 JNW196604:JNW196634 JXS196604:JXS196634 KHO196604:KHO196634 KRK196604:KRK196634 LBG196604:LBG196634 LLC196604:LLC196634 LUY196604:LUY196634 MEU196604:MEU196634 MOQ196604:MOQ196634 MYM196604:MYM196634 NII196604:NII196634 NSE196604:NSE196634 OCA196604:OCA196634 OLW196604:OLW196634 OVS196604:OVS196634 PFO196604:PFO196634 PPK196604:PPK196634 PZG196604:PZG196634 QJC196604:QJC196634 QSY196604:QSY196634 RCU196604:RCU196634 RMQ196604:RMQ196634 RWM196604:RWM196634 SGI196604:SGI196634 SQE196604:SQE196634 TAA196604:TAA196634 TJW196604:TJW196634 TTS196604:TTS196634 UDO196604:UDO196634 UNK196604:UNK196634 UXG196604:UXG196634 VHC196604:VHC196634 VQY196604:VQY196634 WAU196604:WAU196634 WKQ196604:WKQ196634 WUM196604:WUM196634 IA262140:IA262170 RW262140:RW262170 ABS262140:ABS262170 ALO262140:ALO262170 AVK262140:AVK262170 BFG262140:BFG262170 BPC262140:BPC262170 BYY262140:BYY262170 CIU262140:CIU262170 CSQ262140:CSQ262170 DCM262140:DCM262170 DMI262140:DMI262170 DWE262140:DWE262170 EGA262140:EGA262170 EPW262140:EPW262170 EZS262140:EZS262170 FJO262140:FJO262170 FTK262140:FTK262170 GDG262140:GDG262170 GNC262140:GNC262170 GWY262140:GWY262170 HGU262140:HGU262170 HQQ262140:HQQ262170 IAM262140:IAM262170 IKI262140:IKI262170 IUE262140:IUE262170 JEA262140:JEA262170 JNW262140:JNW262170 JXS262140:JXS262170 KHO262140:KHO262170 KRK262140:KRK262170 LBG262140:LBG262170 LLC262140:LLC262170 LUY262140:LUY262170 MEU262140:MEU262170 MOQ262140:MOQ262170 MYM262140:MYM262170 NII262140:NII262170 NSE262140:NSE262170 OCA262140:OCA262170 OLW262140:OLW262170 OVS262140:OVS262170 PFO262140:PFO262170 PPK262140:PPK262170 PZG262140:PZG262170 QJC262140:QJC262170 QSY262140:QSY262170 RCU262140:RCU262170 RMQ262140:RMQ262170 RWM262140:RWM262170 SGI262140:SGI262170 SQE262140:SQE262170 TAA262140:TAA262170 TJW262140:TJW262170 TTS262140:TTS262170 UDO262140:UDO262170 UNK262140:UNK262170 UXG262140:UXG262170 VHC262140:VHC262170 VQY262140:VQY262170 WAU262140:WAU262170 WKQ262140:WKQ262170 WUM262140:WUM262170 IA327676:IA327706 RW327676:RW327706 ABS327676:ABS327706 ALO327676:ALO327706 AVK327676:AVK327706 BFG327676:BFG327706 BPC327676:BPC327706 BYY327676:BYY327706 CIU327676:CIU327706 CSQ327676:CSQ327706 DCM327676:DCM327706 DMI327676:DMI327706 DWE327676:DWE327706 EGA327676:EGA327706 EPW327676:EPW327706 EZS327676:EZS327706 FJO327676:FJO327706 FTK327676:FTK327706 GDG327676:GDG327706 GNC327676:GNC327706 GWY327676:GWY327706 HGU327676:HGU327706 HQQ327676:HQQ327706 IAM327676:IAM327706 IKI327676:IKI327706 IUE327676:IUE327706 JEA327676:JEA327706 JNW327676:JNW327706 JXS327676:JXS327706 KHO327676:KHO327706 KRK327676:KRK327706 LBG327676:LBG327706 LLC327676:LLC327706 LUY327676:LUY327706 MEU327676:MEU327706 MOQ327676:MOQ327706 MYM327676:MYM327706 NII327676:NII327706 NSE327676:NSE327706 OCA327676:OCA327706 OLW327676:OLW327706 OVS327676:OVS327706 PFO327676:PFO327706 PPK327676:PPK327706 PZG327676:PZG327706 QJC327676:QJC327706 QSY327676:QSY327706 RCU327676:RCU327706 RMQ327676:RMQ327706 RWM327676:RWM327706 SGI327676:SGI327706 SQE327676:SQE327706 TAA327676:TAA327706 TJW327676:TJW327706 TTS327676:TTS327706 UDO327676:UDO327706 UNK327676:UNK327706 UXG327676:UXG327706 VHC327676:VHC327706 VQY327676:VQY327706 WAU327676:WAU327706 WKQ327676:WKQ327706 WUM327676:WUM327706 IA393212:IA393242 RW393212:RW393242 ABS393212:ABS393242 ALO393212:ALO393242 AVK393212:AVK393242 BFG393212:BFG393242 BPC393212:BPC393242 BYY393212:BYY393242 CIU393212:CIU393242 CSQ393212:CSQ393242 DCM393212:DCM393242 DMI393212:DMI393242 DWE393212:DWE393242 EGA393212:EGA393242 EPW393212:EPW393242 EZS393212:EZS393242 FJO393212:FJO393242 FTK393212:FTK393242 GDG393212:GDG393242 GNC393212:GNC393242 GWY393212:GWY393242 HGU393212:HGU393242 HQQ393212:HQQ393242 IAM393212:IAM393242 IKI393212:IKI393242 IUE393212:IUE393242 JEA393212:JEA393242 JNW393212:JNW393242 JXS393212:JXS393242 KHO393212:KHO393242 KRK393212:KRK393242 LBG393212:LBG393242 LLC393212:LLC393242 LUY393212:LUY393242 MEU393212:MEU393242 MOQ393212:MOQ393242 MYM393212:MYM393242 NII393212:NII393242 NSE393212:NSE393242 OCA393212:OCA393242 OLW393212:OLW393242 OVS393212:OVS393242 PFO393212:PFO393242 PPK393212:PPK393242 PZG393212:PZG393242 QJC393212:QJC393242 QSY393212:QSY393242 RCU393212:RCU393242 RMQ393212:RMQ393242 RWM393212:RWM393242 SGI393212:SGI393242 SQE393212:SQE393242 TAA393212:TAA393242 TJW393212:TJW393242 TTS393212:TTS393242 UDO393212:UDO393242 UNK393212:UNK393242 UXG393212:UXG393242 VHC393212:VHC393242 VQY393212:VQY393242 WAU393212:WAU393242 WKQ393212:WKQ393242 WUM393212:WUM393242 IA458748:IA458778 RW458748:RW458778 ABS458748:ABS458778 ALO458748:ALO458778 AVK458748:AVK458778 BFG458748:BFG458778 BPC458748:BPC458778 BYY458748:BYY458778 CIU458748:CIU458778 CSQ458748:CSQ458778 DCM458748:DCM458778 DMI458748:DMI458778 DWE458748:DWE458778 EGA458748:EGA458778 EPW458748:EPW458778 EZS458748:EZS458778 FJO458748:FJO458778 FTK458748:FTK458778 GDG458748:GDG458778 GNC458748:GNC458778 GWY458748:GWY458778 HGU458748:HGU458778 HQQ458748:HQQ458778 IAM458748:IAM458778 IKI458748:IKI458778 IUE458748:IUE458778 JEA458748:JEA458778 JNW458748:JNW458778 JXS458748:JXS458778 KHO458748:KHO458778 KRK458748:KRK458778 LBG458748:LBG458778 LLC458748:LLC458778 LUY458748:LUY458778 MEU458748:MEU458778 MOQ458748:MOQ458778 MYM458748:MYM458778 NII458748:NII458778 NSE458748:NSE458778 OCA458748:OCA458778 OLW458748:OLW458778 OVS458748:OVS458778 PFO458748:PFO458778 PPK458748:PPK458778 PZG458748:PZG458778 QJC458748:QJC458778 QSY458748:QSY458778 RCU458748:RCU458778 RMQ458748:RMQ458778 RWM458748:RWM458778 SGI458748:SGI458778 SQE458748:SQE458778 TAA458748:TAA458778 TJW458748:TJW458778 TTS458748:TTS458778 UDO458748:UDO458778 UNK458748:UNK458778 UXG458748:UXG458778 VHC458748:VHC458778 VQY458748:VQY458778 WAU458748:WAU458778 WKQ458748:WKQ458778 WUM458748:WUM458778 IA524284:IA524314 RW524284:RW524314 ABS524284:ABS524314 ALO524284:ALO524314 AVK524284:AVK524314 BFG524284:BFG524314 BPC524284:BPC524314 BYY524284:BYY524314 CIU524284:CIU524314 CSQ524284:CSQ524314 DCM524284:DCM524314 DMI524284:DMI524314 DWE524284:DWE524314 EGA524284:EGA524314 EPW524284:EPW524314 EZS524284:EZS524314 FJO524284:FJO524314 FTK524284:FTK524314 GDG524284:GDG524314 GNC524284:GNC524314 GWY524284:GWY524314 HGU524284:HGU524314 HQQ524284:HQQ524314 IAM524284:IAM524314 IKI524284:IKI524314 IUE524284:IUE524314 JEA524284:JEA524314 JNW524284:JNW524314 JXS524284:JXS524314 KHO524284:KHO524314 KRK524284:KRK524314 LBG524284:LBG524314 LLC524284:LLC524314 LUY524284:LUY524314 MEU524284:MEU524314 MOQ524284:MOQ524314 MYM524284:MYM524314 NII524284:NII524314 NSE524284:NSE524314 OCA524284:OCA524314 OLW524284:OLW524314 OVS524284:OVS524314 PFO524284:PFO524314 PPK524284:PPK524314 PZG524284:PZG524314 QJC524284:QJC524314 QSY524284:QSY524314 RCU524284:RCU524314 RMQ524284:RMQ524314 RWM524284:RWM524314 SGI524284:SGI524314 SQE524284:SQE524314 TAA524284:TAA524314 TJW524284:TJW524314 TTS524284:TTS524314 UDO524284:UDO524314 UNK524284:UNK524314 UXG524284:UXG524314 VHC524284:VHC524314 VQY524284:VQY524314 WAU524284:WAU524314 WKQ524284:WKQ524314 WUM524284:WUM524314 IA589820:IA589850 RW589820:RW589850 ABS589820:ABS589850 ALO589820:ALO589850 AVK589820:AVK589850 BFG589820:BFG589850 BPC589820:BPC589850 BYY589820:BYY589850 CIU589820:CIU589850 CSQ589820:CSQ589850 DCM589820:DCM589850 DMI589820:DMI589850 DWE589820:DWE589850 EGA589820:EGA589850 EPW589820:EPW589850 EZS589820:EZS589850 FJO589820:FJO589850 FTK589820:FTK589850 GDG589820:GDG589850 GNC589820:GNC589850 GWY589820:GWY589850 HGU589820:HGU589850 HQQ589820:HQQ589850 IAM589820:IAM589850 IKI589820:IKI589850 IUE589820:IUE589850 JEA589820:JEA589850 JNW589820:JNW589850 JXS589820:JXS589850 KHO589820:KHO589850 KRK589820:KRK589850 LBG589820:LBG589850 LLC589820:LLC589850 LUY589820:LUY589850 MEU589820:MEU589850 MOQ589820:MOQ589850 MYM589820:MYM589850 NII589820:NII589850 NSE589820:NSE589850 OCA589820:OCA589850 OLW589820:OLW589850 OVS589820:OVS589850 PFO589820:PFO589850 PPK589820:PPK589850 PZG589820:PZG589850 QJC589820:QJC589850 QSY589820:QSY589850 RCU589820:RCU589850 RMQ589820:RMQ589850 RWM589820:RWM589850 SGI589820:SGI589850 SQE589820:SQE589850 TAA589820:TAA589850 TJW589820:TJW589850 TTS589820:TTS589850 UDO589820:UDO589850 UNK589820:UNK589850 UXG589820:UXG589850 VHC589820:VHC589850 VQY589820:VQY589850 WAU589820:WAU589850 WKQ589820:WKQ589850 WUM589820:WUM589850 IA655356:IA655386 RW655356:RW655386 ABS655356:ABS655386 ALO655356:ALO655386 AVK655356:AVK655386 BFG655356:BFG655386 BPC655356:BPC655386 BYY655356:BYY655386 CIU655356:CIU655386 CSQ655356:CSQ655386 DCM655356:DCM655386 DMI655356:DMI655386 DWE655356:DWE655386 EGA655356:EGA655386 EPW655356:EPW655386 EZS655356:EZS655386 FJO655356:FJO655386 FTK655356:FTK655386 GDG655356:GDG655386 GNC655356:GNC655386 GWY655356:GWY655386 HGU655356:HGU655386 HQQ655356:HQQ655386 IAM655356:IAM655386 IKI655356:IKI655386 IUE655356:IUE655386 JEA655356:JEA655386 JNW655356:JNW655386 JXS655356:JXS655386 KHO655356:KHO655386 KRK655356:KRK655386 LBG655356:LBG655386 LLC655356:LLC655386 LUY655356:LUY655386 MEU655356:MEU655386 MOQ655356:MOQ655386 MYM655356:MYM655386 NII655356:NII655386 NSE655356:NSE655386 OCA655356:OCA655386 OLW655356:OLW655386 OVS655356:OVS655386 PFO655356:PFO655386 PPK655356:PPK655386 PZG655356:PZG655386 QJC655356:QJC655386 QSY655356:QSY655386 RCU655356:RCU655386 RMQ655356:RMQ655386 RWM655356:RWM655386 SGI655356:SGI655386 SQE655356:SQE655386 TAA655356:TAA655386 TJW655356:TJW655386 TTS655356:TTS655386 UDO655356:UDO655386 UNK655356:UNK655386 UXG655356:UXG655386 VHC655356:VHC655386 VQY655356:VQY655386 WAU655356:WAU655386 WKQ655356:WKQ655386 WUM655356:WUM655386 IA720892:IA720922 RW720892:RW720922 ABS720892:ABS720922 ALO720892:ALO720922 AVK720892:AVK720922 BFG720892:BFG720922 BPC720892:BPC720922 BYY720892:BYY720922 CIU720892:CIU720922 CSQ720892:CSQ720922 DCM720892:DCM720922 DMI720892:DMI720922 DWE720892:DWE720922 EGA720892:EGA720922 EPW720892:EPW720922 EZS720892:EZS720922 FJO720892:FJO720922 FTK720892:FTK720922 GDG720892:GDG720922 GNC720892:GNC720922 GWY720892:GWY720922 HGU720892:HGU720922 HQQ720892:HQQ720922 IAM720892:IAM720922 IKI720892:IKI720922 IUE720892:IUE720922 JEA720892:JEA720922 JNW720892:JNW720922 JXS720892:JXS720922 KHO720892:KHO720922 KRK720892:KRK720922 LBG720892:LBG720922 LLC720892:LLC720922 LUY720892:LUY720922 MEU720892:MEU720922 MOQ720892:MOQ720922 MYM720892:MYM720922 NII720892:NII720922 NSE720892:NSE720922 OCA720892:OCA720922 OLW720892:OLW720922 OVS720892:OVS720922 PFO720892:PFO720922 PPK720892:PPK720922 PZG720892:PZG720922 QJC720892:QJC720922 QSY720892:QSY720922 RCU720892:RCU720922 RMQ720892:RMQ720922 RWM720892:RWM720922 SGI720892:SGI720922 SQE720892:SQE720922 TAA720892:TAA720922 TJW720892:TJW720922 TTS720892:TTS720922 UDO720892:UDO720922 UNK720892:UNK720922 UXG720892:UXG720922 VHC720892:VHC720922 VQY720892:VQY720922 WAU720892:WAU720922 WKQ720892:WKQ720922 WUM720892:WUM720922 IA786428:IA786458 RW786428:RW786458 ABS786428:ABS786458 ALO786428:ALO786458 AVK786428:AVK786458 BFG786428:BFG786458 BPC786428:BPC786458 BYY786428:BYY786458 CIU786428:CIU786458 CSQ786428:CSQ786458 DCM786428:DCM786458 DMI786428:DMI786458 DWE786428:DWE786458 EGA786428:EGA786458 EPW786428:EPW786458 EZS786428:EZS786458 FJO786428:FJO786458 FTK786428:FTK786458 GDG786428:GDG786458 GNC786428:GNC786458 GWY786428:GWY786458 HGU786428:HGU786458 HQQ786428:HQQ786458 IAM786428:IAM786458 IKI786428:IKI786458 IUE786428:IUE786458 JEA786428:JEA786458 JNW786428:JNW786458 JXS786428:JXS786458 KHO786428:KHO786458 KRK786428:KRK786458 LBG786428:LBG786458 LLC786428:LLC786458 LUY786428:LUY786458 MEU786428:MEU786458 MOQ786428:MOQ786458 MYM786428:MYM786458 NII786428:NII786458 NSE786428:NSE786458 OCA786428:OCA786458 OLW786428:OLW786458 OVS786428:OVS786458 PFO786428:PFO786458 PPK786428:PPK786458 PZG786428:PZG786458 QJC786428:QJC786458 QSY786428:QSY786458 RCU786428:RCU786458 RMQ786428:RMQ786458 RWM786428:RWM786458 SGI786428:SGI786458 SQE786428:SQE786458 TAA786428:TAA786458 TJW786428:TJW786458 TTS786428:TTS786458 UDO786428:UDO786458 UNK786428:UNK786458 UXG786428:UXG786458 VHC786428:VHC786458 VQY786428:VQY786458 WAU786428:WAU786458 WKQ786428:WKQ786458 WUM786428:WUM786458 IA851964:IA851994 RW851964:RW851994 ABS851964:ABS851994 ALO851964:ALO851994 AVK851964:AVK851994 BFG851964:BFG851994 BPC851964:BPC851994 BYY851964:BYY851994 CIU851964:CIU851994 CSQ851964:CSQ851994 DCM851964:DCM851994 DMI851964:DMI851994 DWE851964:DWE851994 EGA851964:EGA851994 EPW851964:EPW851994 EZS851964:EZS851994 FJO851964:FJO851994 FTK851964:FTK851994 GDG851964:GDG851994 GNC851964:GNC851994 GWY851964:GWY851994 HGU851964:HGU851994 HQQ851964:HQQ851994 IAM851964:IAM851994 IKI851964:IKI851994 IUE851964:IUE851994 JEA851964:JEA851994 JNW851964:JNW851994 JXS851964:JXS851994 KHO851964:KHO851994 KRK851964:KRK851994 LBG851964:LBG851994 LLC851964:LLC851994 LUY851964:LUY851994 MEU851964:MEU851994 MOQ851964:MOQ851994 MYM851964:MYM851994 NII851964:NII851994 NSE851964:NSE851994 OCA851964:OCA851994 OLW851964:OLW851994 OVS851964:OVS851994 PFO851964:PFO851994 PPK851964:PPK851994 PZG851964:PZG851994 QJC851964:QJC851994 QSY851964:QSY851994 RCU851964:RCU851994 RMQ851964:RMQ851994 RWM851964:RWM851994 SGI851964:SGI851994 SQE851964:SQE851994 TAA851964:TAA851994 TJW851964:TJW851994 TTS851964:TTS851994 UDO851964:UDO851994 UNK851964:UNK851994 UXG851964:UXG851994 VHC851964:VHC851994 VQY851964:VQY851994 WAU851964:WAU851994 WKQ851964:WKQ851994 WUM851964:WUM851994 IA917500:IA917530 RW917500:RW917530 ABS917500:ABS917530 ALO917500:ALO917530 AVK917500:AVK917530 BFG917500:BFG917530 BPC917500:BPC917530 BYY917500:BYY917530 CIU917500:CIU917530 CSQ917500:CSQ917530 DCM917500:DCM917530 DMI917500:DMI917530 DWE917500:DWE917530 EGA917500:EGA917530 EPW917500:EPW917530 EZS917500:EZS917530 FJO917500:FJO917530 FTK917500:FTK917530 GDG917500:GDG917530 GNC917500:GNC917530 GWY917500:GWY917530 HGU917500:HGU917530 HQQ917500:HQQ917530 IAM917500:IAM917530 IKI917500:IKI917530 IUE917500:IUE917530 JEA917500:JEA917530 JNW917500:JNW917530 JXS917500:JXS917530 KHO917500:KHO917530 KRK917500:KRK917530 LBG917500:LBG917530 LLC917500:LLC917530 LUY917500:LUY917530 MEU917500:MEU917530 MOQ917500:MOQ917530 MYM917500:MYM917530 NII917500:NII917530 NSE917500:NSE917530 OCA917500:OCA917530 OLW917500:OLW917530 OVS917500:OVS917530 PFO917500:PFO917530 PPK917500:PPK917530 PZG917500:PZG917530 QJC917500:QJC917530 QSY917500:QSY917530 RCU917500:RCU917530 RMQ917500:RMQ917530 RWM917500:RWM917530 SGI917500:SGI917530 SQE917500:SQE917530 TAA917500:TAA917530 TJW917500:TJW917530 TTS917500:TTS917530 UDO917500:UDO917530 UNK917500:UNK917530 UXG917500:UXG917530 VHC917500:VHC917530 VQY917500:VQY917530 WAU917500:WAU917530 WKQ917500:WKQ917530 WUM917500:WUM917530 IA983036:IA983066 RW983036:RW983066 ABS983036:ABS983066 ALO983036:ALO983066 AVK983036:AVK983066 BFG983036:BFG983066 BPC983036:BPC983066 BYY983036:BYY983066 CIU983036:CIU983066 CSQ983036:CSQ983066 DCM983036:DCM983066 DMI983036:DMI983066 DWE983036:DWE983066 EGA983036:EGA983066 EPW983036:EPW983066 EZS983036:EZS983066 FJO983036:FJO983066 FTK983036:FTK983066 GDG983036:GDG983066 GNC983036:GNC983066 GWY983036:GWY983066 HGU983036:HGU983066 HQQ983036:HQQ983066 IAM983036:IAM983066 IKI983036:IKI983066 IUE983036:IUE983066 JEA983036:JEA983066 JNW983036:JNW983066 JXS983036:JXS983066 KHO983036:KHO983066 KRK983036:KRK983066 LBG983036:LBG983066 LLC983036:LLC983066 LUY983036:LUY983066 MEU983036:MEU983066 MOQ983036:MOQ983066 MYM983036:MYM983066 NII983036:NII983066 NSE983036:NSE983066 OCA983036:OCA983066 OLW983036:OLW983066 OVS983036:OVS983066 PFO983036:PFO983066 PPK983036:PPK983066 PZG983036:PZG983066 QJC983036:QJC983066 QSY983036:QSY983066 RCU983036:RCU983066 RMQ983036:RMQ983066 RWM983036:RWM983066 SGI983036:SGI983066 SQE983036:SQE983066 TAA983036:TAA983066 TJW983036:TJW983066 TTS983036:TTS983066 UDO983036:UDO983066 UNK983036:UNK983066 UXG983036:UXG983066 VHC983036:VHC983066 VQY983036:VQY983066 WAU983036:WAU983066 WKQ983036:WKQ983066 WUM983036:WUM983066" xr:uid="{00000000-0002-0000-0100-000001000000}">
      <formula1>"男,女"</formula1>
    </dataValidation>
    <dataValidation type="list" allowBlank="1" showInputMessage="1" showErrorMessage="1" sqref="IB65532:IB65562 RX65532:RX65562 ABT65532:ABT65562 ALP65532:ALP65562 AVL65532:AVL65562 BFH65532:BFH65562 BPD65532:BPD65562 BYZ65532:BYZ65562 CIV65532:CIV65562 CSR65532:CSR65562 DCN65532:DCN65562 DMJ65532:DMJ65562 DWF65532:DWF65562 EGB65532:EGB65562 EPX65532:EPX65562 EZT65532:EZT65562 FJP65532:FJP65562 FTL65532:FTL65562 GDH65532:GDH65562 GND65532:GND65562 GWZ65532:GWZ65562 HGV65532:HGV65562 HQR65532:HQR65562 IAN65532:IAN65562 IKJ65532:IKJ65562 IUF65532:IUF65562 JEB65532:JEB65562 JNX65532:JNX65562 JXT65532:JXT65562 KHP65532:KHP65562 KRL65532:KRL65562 LBH65532:LBH65562 LLD65532:LLD65562 LUZ65532:LUZ65562 MEV65532:MEV65562 MOR65532:MOR65562 MYN65532:MYN65562 NIJ65532:NIJ65562 NSF65532:NSF65562 OCB65532:OCB65562 OLX65532:OLX65562 OVT65532:OVT65562 PFP65532:PFP65562 PPL65532:PPL65562 PZH65532:PZH65562 QJD65532:QJD65562 QSZ65532:QSZ65562 RCV65532:RCV65562 RMR65532:RMR65562 RWN65532:RWN65562 SGJ65532:SGJ65562 SQF65532:SQF65562 TAB65532:TAB65562 TJX65532:TJX65562 TTT65532:TTT65562 UDP65532:UDP65562 UNL65532:UNL65562 UXH65532:UXH65562 VHD65532:VHD65562 VQZ65532:VQZ65562 WAV65532:WAV65562 WKR65532:WKR65562 WUN65532:WUN65562 IB131068:IB131098 RX131068:RX131098 ABT131068:ABT131098 ALP131068:ALP131098 AVL131068:AVL131098 BFH131068:BFH131098 BPD131068:BPD131098 BYZ131068:BYZ131098 CIV131068:CIV131098 CSR131068:CSR131098 DCN131068:DCN131098 DMJ131068:DMJ131098 DWF131068:DWF131098 EGB131068:EGB131098 EPX131068:EPX131098 EZT131068:EZT131098 FJP131068:FJP131098 FTL131068:FTL131098 GDH131068:GDH131098 GND131068:GND131098 GWZ131068:GWZ131098 HGV131068:HGV131098 HQR131068:HQR131098 IAN131068:IAN131098 IKJ131068:IKJ131098 IUF131068:IUF131098 JEB131068:JEB131098 JNX131068:JNX131098 JXT131068:JXT131098 KHP131068:KHP131098 KRL131068:KRL131098 LBH131068:LBH131098 LLD131068:LLD131098 LUZ131068:LUZ131098 MEV131068:MEV131098 MOR131068:MOR131098 MYN131068:MYN131098 NIJ131068:NIJ131098 NSF131068:NSF131098 OCB131068:OCB131098 OLX131068:OLX131098 OVT131068:OVT131098 PFP131068:PFP131098 PPL131068:PPL131098 PZH131068:PZH131098 QJD131068:QJD131098 QSZ131068:QSZ131098 RCV131068:RCV131098 RMR131068:RMR131098 RWN131068:RWN131098 SGJ131068:SGJ131098 SQF131068:SQF131098 TAB131068:TAB131098 TJX131068:TJX131098 TTT131068:TTT131098 UDP131068:UDP131098 UNL131068:UNL131098 UXH131068:UXH131098 VHD131068:VHD131098 VQZ131068:VQZ131098 WAV131068:WAV131098 WKR131068:WKR131098 WUN131068:WUN131098 IB196604:IB196634 RX196604:RX196634 ABT196604:ABT196634 ALP196604:ALP196634 AVL196604:AVL196634 BFH196604:BFH196634 BPD196604:BPD196634 BYZ196604:BYZ196634 CIV196604:CIV196634 CSR196604:CSR196634 DCN196604:DCN196634 DMJ196604:DMJ196634 DWF196604:DWF196634 EGB196604:EGB196634 EPX196604:EPX196634 EZT196604:EZT196634 FJP196604:FJP196634 FTL196604:FTL196634 GDH196604:GDH196634 GND196604:GND196634 GWZ196604:GWZ196634 HGV196604:HGV196634 HQR196604:HQR196634 IAN196604:IAN196634 IKJ196604:IKJ196634 IUF196604:IUF196634 JEB196604:JEB196634 JNX196604:JNX196634 JXT196604:JXT196634 KHP196604:KHP196634 KRL196604:KRL196634 LBH196604:LBH196634 LLD196604:LLD196634 LUZ196604:LUZ196634 MEV196604:MEV196634 MOR196604:MOR196634 MYN196604:MYN196634 NIJ196604:NIJ196634 NSF196604:NSF196634 OCB196604:OCB196634 OLX196604:OLX196634 OVT196604:OVT196634 PFP196604:PFP196634 PPL196604:PPL196634 PZH196604:PZH196634 QJD196604:QJD196634 QSZ196604:QSZ196634 RCV196604:RCV196634 RMR196604:RMR196634 RWN196604:RWN196634 SGJ196604:SGJ196634 SQF196604:SQF196634 TAB196604:TAB196634 TJX196604:TJX196634 TTT196604:TTT196634 UDP196604:UDP196634 UNL196604:UNL196634 UXH196604:UXH196634 VHD196604:VHD196634 VQZ196604:VQZ196634 WAV196604:WAV196634 WKR196604:WKR196634 WUN196604:WUN196634 IB262140:IB262170 RX262140:RX262170 ABT262140:ABT262170 ALP262140:ALP262170 AVL262140:AVL262170 BFH262140:BFH262170 BPD262140:BPD262170 BYZ262140:BYZ262170 CIV262140:CIV262170 CSR262140:CSR262170 DCN262140:DCN262170 DMJ262140:DMJ262170 DWF262140:DWF262170 EGB262140:EGB262170 EPX262140:EPX262170 EZT262140:EZT262170 FJP262140:FJP262170 FTL262140:FTL262170 GDH262140:GDH262170 GND262140:GND262170 GWZ262140:GWZ262170 HGV262140:HGV262170 HQR262140:HQR262170 IAN262140:IAN262170 IKJ262140:IKJ262170 IUF262140:IUF262170 JEB262140:JEB262170 JNX262140:JNX262170 JXT262140:JXT262170 KHP262140:KHP262170 KRL262140:KRL262170 LBH262140:LBH262170 LLD262140:LLD262170 LUZ262140:LUZ262170 MEV262140:MEV262170 MOR262140:MOR262170 MYN262140:MYN262170 NIJ262140:NIJ262170 NSF262140:NSF262170 OCB262140:OCB262170 OLX262140:OLX262170 OVT262140:OVT262170 PFP262140:PFP262170 PPL262140:PPL262170 PZH262140:PZH262170 QJD262140:QJD262170 QSZ262140:QSZ262170 RCV262140:RCV262170 RMR262140:RMR262170 RWN262140:RWN262170 SGJ262140:SGJ262170 SQF262140:SQF262170 TAB262140:TAB262170 TJX262140:TJX262170 TTT262140:TTT262170 UDP262140:UDP262170 UNL262140:UNL262170 UXH262140:UXH262170 VHD262140:VHD262170 VQZ262140:VQZ262170 WAV262140:WAV262170 WKR262140:WKR262170 WUN262140:WUN262170 IB327676:IB327706 RX327676:RX327706 ABT327676:ABT327706 ALP327676:ALP327706 AVL327676:AVL327706 BFH327676:BFH327706 BPD327676:BPD327706 BYZ327676:BYZ327706 CIV327676:CIV327706 CSR327676:CSR327706 DCN327676:DCN327706 DMJ327676:DMJ327706 DWF327676:DWF327706 EGB327676:EGB327706 EPX327676:EPX327706 EZT327676:EZT327706 FJP327676:FJP327706 FTL327676:FTL327706 GDH327676:GDH327706 GND327676:GND327706 GWZ327676:GWZ327706 HGV327676:HGV327706 HQR327676:HQR327706 IAN327676:IAN327706 IKJ327676:IKJ327706 IUF327676:IUF327706 JEB327676:JEB327706 JNX327676:JNX327706 JXT327676:JXT327706 KHP327676:KHP327706 KRL327676:KRL327706 LBH327676:LBH327706 LLD327676:LLD327706 LUZ327676:LUZ327706 MEV327676:MEV327706 MOR327676:MOR327706 MYN327676:MYN327706 NIJ327676:NIJ327706 NSF327676:NSF327706 OCB327676:OCB327706 OLX327676:OLX327706 OVT327676:OVT327706 PFP327676:PFP327706 PPL327676:PPL327706 PZH327676:PZH327706 QJD327676:QJD327706 QSZ327676:QSZ327706 RCV327676:RCV327706 RMR327676:RMR327706 RWN327676:RWN327706 SGJ327676:SGJ327706 SQF327676:SQF327706 TAB327676:TAB327706 TJX327676:TJX327706 TTT327676:TTT327706 UDP327676:UDP327706 UNL327676:UNL327706 UXH327676:UXH327706 VHD327676:VHD327706 VQZ327676:VQZ327706 WAV327676:WAV327706 WKR327676:WKR327706 WUN327676:WUN327706 IB393212:IB393242 RX393212:RX393242 ABT393212:ABT393242 ALP393212:ALP393242 AVL393212:AVL393242 BFH393212:BFH393242 BPD393212:BPD393242 BYZ393212:BYZ393242 CIV393212:CIV393242 CSR393212:CSR393242 DCN393212:DCN393242 DMJ393212:DMJ393242 DWF393212:DWF393242 EGB393212:EGB393242 EPX393212:EPX393242 EZT393212:EZT393242 FJP393212:FJP393242 FTL393212:FTL393242 GDH393212:GDH393242 GND393212:GND393242 GWZ393212:GWZ393242 HGV393212:HGV393242 HQR393212:HQR393242 IAN393212:IAN393242 IKJ393212:IKJ393242 IUF393212:IUF393242 JEB393212:JEB393242 JNX393212:JNX393242 JXT393212:JXT393242 KHP393212:KHP393242 KRL393212:KRL393242 LBH393212:LBH393242 LLD393212:LLD393242 LUZ393212:LUZ393242 MEV393212:MEV393242 MOR393212:MOR393242 MYN393212:MYN393242 NIJ393212:NIJ393242 NSF393212:NSF393242 OCB393212:OCB393242 OLX393212:OLX393242 OVT393212:OVT393242 PFP393212:PFP393242 PPL393212:PPL393242 PZH393212:PZH393242 QJD393212:QJD393242 QSZ393212:QSZ393242 RCV393212:RCV393242 RMR393212:RMR393242 RWN393212:RWN393242 SGJ393212:SGJ393242 SQF393212:SQF393242 TAB393212:TAB393242 TJX393212:TJX393242 TTT393212:TTT393242 UDP393212:UDP393242 UNL393212:UNL393242 UXH393212:UXH393242 VHD393212:VHD393242 VQZ393212:VQZ393242 WAV393212:WAV393242 WKR393212:WKR393242 WUN393212:WUN393242 IB458748:IB458778 RX458748:RX458778 ABT458748:ABT458778 ALP458748:ALP458778 AVL458748:AVL458778 BFH458748:BFH458778 BPD458748:BPD458778 BYZ458748:BYZ458778 CIV458748:CIV458778 CSR458748:CSR458778 DCN458748:DCN458778 DMJ458748:DMJ458778 DWF458748:DWF458778 EGB458748:EGB458778 EPX458748:EPX458778 EZT458748:EZT458778 FJP458748:FJP458778 FTL458748:FTL458778 GDH458748:GDH458778 GND458748:GND458778 GWZ458748:GWZ458778 HGV458748:HGV458778 HQR458748:HQR458778 IAN458748:IAN458778 IKJ458748:IKJ458778 IUF458748:IUF458778 JEB458748:JEB458778 JNX458748:JNX458778 JXT458748:JXT458778 KHP458748:KHP458778 KRL458748:KRL458778 LBH458748:LBH458778 LLD458748:LLD458778 LUZ458748:LUZ458778 MEV458748:MEV458778 MOR458748:MOR458778 MYN458748:MYN458778 NIJ458748:NIJ458778 NSF458748:NSF458778 OCB458748:OCB458778 OLX458748:OLX458778 OVT458748:OVT458778 PFP458748:PFP458778 PPL458748:PPL458778 PZH458748:PZH458778 QJD458748:QJD458778 QSZ458748:QSZ458778 RCV458748:RCV458778 RMR458748:RMR458778 RWN458748:RWN458778 SGJ458748:SGJ458778 SQF458748:SQF458778 TAB458748:TAB458778 TJX458748:TJX458778 TTT458748:TTT458778 UDP458748:UDP458778 UNL458748:UNL458778 UXH458748:UXH458778 VHD458748:VHD458778 VQZ458748:VQZ458778 WAV458748:WAV458778 WKR458748:WKR458778 WUN458748:WUN458778 IB524284:IB524314 RX524284:RX524314 ABT524284:ABT524314 ALP524284:ALP524314 AVL524284:AVL524314 BFH524284:BFH524314 BPD524284:BPD524314 BYZ524284:BYZ524314 CIV524284:CIV524314 CSR524284:CSR524314 DCN524284:DCN524314 DMJ524284:DMJ524314 DWF524284:DWF524314 EGB524284:EGB524314 EPX524284:EPX524314 EZT524284:EZT524314 FJP524284:FJP524314 FTL524284:FTL524314 GDH524284:GDH524314 GND524284:GND524314 GWZ524284:GWZ524314 HGV524284:HGV524314 HQR524284:HQR524314 IAN524284:IAN524314 IKJ524284:IKJ524314 IUF524284:IUF524314 JEB524284:JEB524314 JNX524284:JNX524314 JXT524284:JXT524314 KHP524284:KHP524314 KRL524284:KRL524314 LBH524284:LBH524314 LLD524284:LLD524314 LUZ524284:LUZ524314 MEV524284:MEV524314 MOR524284:MOR524314 MYN524284:MYN524314 NIJ524284:NIJ524314 NSF524284:NSF524314 OCB524284:OCB524314 OLX524284:OLX524314 OVT524284:OVT524314 PFP524284:PFP524314 PPL524284:PPL524314 PZH524284:PZH524314 QJD524284:QJD524314 QSZ524284:QSZ524314 RCV524284:RCV524314 RMR524284:RMR524314 RWN524284:RWN524314 SGJ524284:SGJ524314 SQF524284:SQF524314 TAB524284:TAB524314 TJX524284:TJX524314 TTT524284:TTT524314 UDP524284:UDP524314 UNL524284:UNL524314 UXH524284:UXH524314 VHD524284:VHD524314 VQZ524284:VQZ524314 WAV524284:WAV524314 WKR524284:WKR524314 WUN524284:WUN524314 IB589820:IB589850 RX589820:RX589850 ABT589820:ABT589850 ALP589820:ALP589850 AVL589820:AVL589850 BFH589820:BFH589850 BPD589820:BPD589850 BYZ589820:BYZ589850 CIV589820:CIV589850 CSR589820:CSR589850 DCN589820:DCN589850 DMJ589820:DMJ589850 DWF589820:DWF589850 EGB589820:EGB589850 EPX589820:EPX589850 EZT589820:EZT589850 FJP589820:FJP589850 FTL589820:FTL589850 GDH589820:GDH589850 GND589820:GND589850 GWZ589820:GWZ589850 HGV589820:HGV589850 HQR589820:HQR589850 IAN589820:IAN589850 IKJ589820:IKJ589850 IUF589820:IUF589850 JEB589820:JEB589850 JNX589820:JNX589850 JXT589820:JXT589850 KHP589820:KHP589850 KRL589820:KRL589850 LBH589820:LBH589850 LLD589820:LLD589850 LUZ589820:LUZ589850 MEV589820:MEV589850 MOR589820:MOR589850 MYN589820:MYN589850 NIJ589820:NIJ589850 NSF589820:NSF589850 OCB589820:OCB589850 OLX589820:OLX589850 OVT589820:OVT589850 PFP589820:PFP589850 PPL589820:PPL589850 PZH589820:PZH589850 QJD589820:QJD589850 QSZ589820:QSZ589850 RCV589820:RCV589850 RMR589820:RMR589850 RWN589820:RWN589850 SGJ589820:SGJ589850 SQF589820:SQF589850 TAB589820:TAB589850 TJX589820:TJX589850 TTT589820:TTT589850 UDP589820:UDP589850 UNL589820:UNL589850 UXH589820:UXH589850 VHD589820:VHD589850 VQZ589820:VQZ589850 WAV589820:WAV589850 WKR589820:WKR589850 WUN589820:WUN589850 IB655356:IB655386 RX655356:RX655386 ABT655356:ABT655386 ALP655356:ALP655386 AVL655356:AVL655386 BFH655356:BFH655386 BPD655356:BPD655386 BYZ655356:BYZ655386 CIV655356:CIV655386 CSR655356:CSR655386 DCN655356:DCN655386 DMJ655356:DMJ655386 DWF655356:DWF655386 EGB655356:EGB655386 EPX655356:EPX655386 EZT655356:EZT655386 FJP655356:FJP655386 FTL655356:FTL655386 GDH655356:GDH655386 GND655356:GND655386 GWZ655356:GWZ655386 HGV655356:HGV655386 HQR655356:HQR655386 IAN655356:IAN655386 IKJ655356:IKJ655386 IUF655356:IUF655386 JEB655356:JEB655386 JNX655356:JNX655386 JXT655356:JXT655386 KHP655356:KHP655386 KRL655356:KRL655386 LBH655356:LBH655386 LLD655356:LLD655386 LUZ655356:LUZ655386 MEV655356:MEV655386 MOR655356:MOR655386 MYN655356:MYN655386 NIJ655356:NIJ655386 NSF655356:NSF655386 OCB655356:OCB655386 OLX655356:OLX655386 OVT655356:OVT655386 PFP655356:PFP655386 PPL655356:PPL655386 PZH655356:PZH655386 QJD655356:QJD655386 QSZ655356:QSZ655386 RCV655356:RCV655386 RMR655356:RMR655386 RWN655356:RWN655386 SGJ655356:SGJ655386 SQF655356:SQF655386 TAB655356:TAB655386 TJX655356:TJX655386 TTT655356:TTT655386 UDP655356:UDP655386 UNL655356:UNL655386 UXH655356:UXH655386 VHD655356:VHD655386 VQZ655356:VQZ655386 WAV655356:WAV655386 WKR655356:WKR655386 WUN655356:WUN655386 IB720892:IB720922 RX720892:RX720922 ABT720892:ABT720922 ALP720892:ALP720922 AVL720892:AVL720922 BFH720892:BFH720922 BPD720892:BPD720922 BYZ720892:BYZ720922 CIV720892:CIV720922 CSR720892:CSR720922 DCN720892:DCN720922 DMJ720892:DMJ720922 DWF720892:DWF720922 EGB720892:EGB720922 EPX720892:EPX720922 EZT720892:EZT720922 FJP720892:FJP720922 FTL720892:FTL720922 GDH720892:GDH720922 GND720892:GND720922 GWZ720892:GWZ720922 HGV720892:HGV720922 HQR720892:HQR720922 IAN720892:IAN720922 IKJ720892:IKJ720922 IUF720892:IUF720922 JEB720892:JEB720922 JNX720892:JNX720922 JXT720892:JXT720922 KHP720892:KHP720922 KRL720892:KRL720922 LBH720892:LBH720922 LLD720892:LLD720922 LUZ720892:LUZ720922 MEV720892:MEV720922 MOR720892:MOR720922 MYN720892:MYN720922 NIJ720892:NIJ720922 NSF720892:NSF720922 OCB720892:OCB720922 OLX720892:OLX720922 OVT720892:OVT720922 PFP720892:PFP720922 PPL720892:PPL720922 PZH720892:PZH720922 QJD720892:QJD720922 QSZ720892:QSZ720922 RCV720892:RCV720922 RMR720892:RMR720922 RWN720892:RWN720922 SGJ720892:SGJ720922 SQF720892:SQF720922 TAB720892:TAB720922 TJX720892:TJX720922 TTT720892:TTT720922 UDP720892:UDP720922 UNL720892:UNL720922 UXH720892:UXH720922 VHD720892:VHD720922 VQZ720892:VQZ720922 WAV720892:WAV720922 WKR720892:WKR720922 WUN720892:WUN720922 IB786428:IB786458 RX786428:RX786458 ABT786428:ABT786458 ALP786428:ALP786458 AVL786428:AVL786458 BFH786428:BFH786458 BPD786428:BPD786458 BYZ786428:BYZ786458 CIV786428:CIV786458 CSR786428:CSR786458 DCN786428:DCN786458 DMJ786428:DMJ786458 DWF786428:DWF786458 EGB786428:EGB786458 EPX786428:EPX786458 EZT786428:EZT786458 FJP786428:FJP786458 FTL786428:FTL786458 GDH786428:GDH786458 GND786428:GND786458 GWZ786428:GWZ786458 HGV786428:HGV786458 HQR786428:HQR786458 IAN786428:IAN786458 IKJ786428:IKJ786458 IUF786428:IUF786458 JEB786428:JEB786458 JNX786428:JNX786458 JXT786428:JXT786458 KHP786428:KHP786458 KRL786428:KRL786458 LBH786428:LBH786458 LLD786428:LLD786458 LUZ786428:LUZ786458 MEV786428:MEV786458 MOR786428:MOR786458 MYN786428:MYN786458 NIJ786428:NIJ786458 NSF786428:NSF786458 OCB786428:OCB786458 OLX786428:OLX786458 OVT786428:OVT786458 PFP786428:PFP786458 PPL786428:PPL786458 PZH786428:PZH786458 QJD786428:QJD786458 QSZ786428:QSZ786458 RCV786428:RCV786458 RMR786428:RMR786458 RWN786428:RWN786458 SGJ786428:SGJ786458 SQF786428:SQF786458 TAB786428:TAB786458 TJX786428:TJX786458 TTT786428:TTT786458 UDP786428:UDP786458 UNL786428:UNL786458 UXH786428:UXH786458 VHD786428:VHD786458 VQZ786428:VQZ786458 WAV786428:WAV786458 WKR786428:WKR786458 WUN786428:WUN786458 IB851964:IB851994 RX851964:RX851994 ABT851964:ABT851994 ALP851964:ALP851994 AVL851964:AVL851994 BFH851964:BFH851994 BPD851964:BPD851994 BYZ851964:BYZ851994 CIV851964:CIV851994 CSR851964:CSR851994 DCN851964:DCN851994 DMJ851964:DMJ851994 DWF851964:DWF851994 EGB851964:EGB851994 EPX851964:EPX851994 EZT851964:EZT851994 FJP851964:FJP851994 FTL851964:FTL851994 GDH851964:GDH851994 GND851964:GND851994 GWZ851964:GWZ851994 HGV851964:HGV851994 HQR851964:HQR851994 IAN851964:IAN851994 IKJ851964:IKJ851994 IUF851964:IUF851994 JEB851964:JEB851994 JNX851964:JNX851994 JXT851964:JXT851994 KHP851964:KHP851994 KRL851964:KRL851994 LBH851964:LBH851994 LLD851964:LLD851994 LUZ851964:LUZ851994 MEV851964:MEV851994 MOR851964:MOR851994 MYN851964:MYN851994 NIJ851964:NIJ851994 NSF851964:NSF851994 OCB851964:OCB851994 OLX851964:OLX851994 OVT851964:OVT851994 PFP851964:PFP851994 PPL851964:PPL851994 PZH851964:PZH851994 QJD851964:QJD851994 QSZ851964:QSZ851994 RCV851964:RCV851994 RMR851964:RMR851994 RWN851964:RWN851994 SGJ851964:SGJ851994 SQF851964:SQF851994 TAB851964:TAB851994 TJX851964:TJX851994 TTT851964:TTT851994 UDP851964:UDP851994 UNL851964:UNL851994 UXH851964:UXH851994 VHD851964:VHD851994 VQZ851964:VQZ851994 WAV851964:WAV851994 WKR851964:WKR851994 WUN851964:WUN851994 IB917500:IB917530 RX917500:RX917530 ABT917500:ABT917530 ALP917500:ALP917530 AVL917500:AVL917530 BFH917500:BFH917530 BPD917500:BPD917530 BYZ917500:BYZ917530 CIV917500:CIV917530 CSR917500:CSR917530 DCN917500:DCN917530 DMJ917500:DMJ917530 DWF917500:DWF917530 EGB917500:EGB917530 EPX917500:EPX917530 EZT917500:EZT917530 FJP917500:FJP917530 FTL917500:FTL917530 GDH917500:GDH917530 GND917500:GND917530 GWZ917500:GWZ917530 HGV917500:HGV917530 HQR917500:HQR917530 IAN917500:IAN917530 IKJ917500:IKJ917530 IUF917500:IUF917530 JEB917500:JEB917530 JNX917500:JNX917530 JXT917500:JXT917530 KHP917500:KHP917530 KRL917500:KRL917530 LBH917500:LBH917530 LLD917500:LLD917530 LUZ917500:LUZ917530 MEV917500:MEV917530 MOR917500:MOR917530 MYN917500:MYN917530 NIJ917500:NIJ917530 NSF917500:NSF917530 OCB917500:OCB917530 OLX917500:OLX917530 OVT917500:OVT917530 PFP917500:PFP917530 PPL917500:PPL917530 PZH917500:PZH917530 QJD917500:QJD917530 QSZ917500:QSZ917530 RCV917500:RCV917530 RMR917500:RMR917530 RWN917500:RWN917530 SGJ917500:SGJ917530 SQF917500:SQF917530 TAB917500:TAB917530 TJX917500:TJX917530 TTT917500:TTT917530 UDP917500:UDP917530 UNL917500:UNL917530 UXH917500:UXH917530 VHD917500:VHD917530 VQZ917500:VQZ917530 WAV917500:WAV917530 WKR917500:WKR917530 WUN917500:WUN917530 IB983036:IB983066 RX983036:RX983066 ABT983036:ABT983066 ALP983036:ALP983066 AVL983036:AVL983066 BFH983036:BFH983066 BPD983036:BPD983066 BYZ983036:BYZ983066 CIV983036:CIV983066 CSR983036:CSR983066 DCN983036:DCN983066 DMJ983036:DMJ983066 DWF983036:DWF983066 EGB983036:EGB983066 EPX983036:EPX983066 EZT983036:EZT983066 FJP983036:FJP983066 FTL983036:FTL983066 GDH983036:GDH983066 GND983036:GND983066 GWZ983036:GWZ983066 HGV983036:HGV983066 HQR983036:HQR983066 IAN983036:IAN983066 IKJ983036:IKJ983066 IUF983036:IUF983066 JEB983036:JEB983066 JNX983036:JNX983066 JXT983036:JXT983066 KHP983036:KHP983066 KRL983036:KRL983066 LBH983036:LBH983066 LLD983036:LLD983066 LUZ983036:LUZ983066 MEV983036:MEV983066 MOR983036:MOR983066 MYN983036:MYN983066 NIJ983036:NIJ983066 NSF983036:NSF983066 OCB983036:OCB983066 OLX983036:OLX983066 OVT983036:OVT983066 PFP983036:PFP983066 PPL983036:PPL983066 PZH983036:PZH983066 QJD983036:QJD983066 QSZ983036:QSZ983066 RCV983036:RCV983066 RMR983036:RMR983066 RWN983036:RWN983066 SGJ983036:SGJ983066 SQF983036:SQF983066 TAB983036:TAB983066 TJX983036:TJX983066 TTT983036:TTT983066 UDP983036:UDP983066 UNL983036:UNL983066 UXH983036:UXH983066 VHD983036:VHD983066 VQZ983036:VQZ983066 WAV983036:WAV983066 WKR983036:WKR983066 WUN983036:WUN983066" xr:uid="{00000000-0002-0000-0100-000002000000}">
      <formula1>"小学,中学"</formula1>
    </dataValidation>
    <dataValidation imeMode="fullKatakana" allowBlank="1" showInputMessage="1" showErrorMessage="1" sqref="B3:F3" xr:uid="{BA2AF73D-BED8-4D40-9ECD-34FC9BC62861}"/>
    <dataValidation imeMode="halfAlpha" allowBlank="1" showInputMessage="1" showErrorMessage="1" sqref="G8:I8" xr:uid="{C6B34D85-CA5E-46A9-8F9B-5E1985796159}"/>
  </dataValidations>
  <printOptions horizontalCentered="1"/>
  <pageMargins left="0.82677165354330706" right="0.82677165354330706" top="0.70866141732283461" bottom="0.70866141732283461"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387350</xdr:colOff>
                    <xdr:row>29</xdr:row>
                    <xdr:rowOff>0</xdr:rowOff>
                  </from>
                  <to>
                    <xdr:col>0</xdr:col>
                    <xdr:colOff>908050</xdr:colOff>
                    <xdr:row>29</xdr:row>
                    <xdr:rowOff>266700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381000</xdr:colOff>
                    <xdr:row>29</xdr:row>
                    <xdr:rowOff>279400</xdr:rowOff>
                  </from>
                  <to>
                    <xdr:col>0</xdr:col>
                    <xdr:colOff>704850</xdr:colOff>
                    <xdr:row>30</xdr:row>
                    <xdr:rowOff>260350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381000</xdr:colOff>
                    <xdr:row>32</xdr:row>
                    <xdr:rowOff>266700</xdr:rowOff>
                  </from>
                  <to>
                    <xdr:col>0</xdr:col>
                    <xdr:colOff>704850</xdr:colOff>
                    <xdr:row>33</xdr:row>
                    <xdr:rowOff>266700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381000</xdr:colOff>
                    <xdr:row>34</xdr:row>
                    <xdr:rowOff>12700</xdr:rowOff>
                  </from>
                  <to>
                    <xdr:col>0</xdr:col>
                    <xdr:colOff>704850</xdr:colOff>
                    <xdr:row>34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Y24"/>
  <sheetViews>
    <sheetView view="pageBreakPreview" zoomScale="55" zoomScaleNormal="90" zoomScaleSheetLayoutView="55" zoomScalePageLayoutView="120" workbookViewId="0">
      <selection activeCell="O7" sqref="O7"/>
    </sheetView>
  </sheetViews>
  <sheetFormatPr defaultRowHeight="17.5" x14ac:dyDescent="0.2"/>
  <cols>
    <col min="1" max="1" width="5.26953125" style="11" customWidth="1"/>
    <col min="2" max="4" width="20" style="11" customWidth="1"/>
    <col min="5" max="5" width="19.90625" style="11" customWidth="1"/>
    <col min="6" max="6" width="11.90625" style="11" customWidth="1"/>
    <col min="7" max="7" width="11.453125" style="11" customWidth="1"/>
    <col min="8" max="8" width="9" style="11"/>
    <col min="9" max="11" width="11.26953125" style="11" customWidth="1"/>
    <col min="12" max="12" width="10.08984375" style="11" customWidth="1"/>
    <col min="13" max="13" width="16.90625" style="11" customWidth="1"/>
    <col min="14" max="14" width="14.08984375" style="11" customWidth="1"/>
    <col min="15" max="15" width="14.08984375" style="71" customWidth="1"/>
    <col min="16" max="16" width="16.6328125" style="52" customWidth="1"/>
    <col min="17" max="17" width="5.6328125" style="25" customWidth="1"/>
    <col min="18" max="19" width="5.6328125" style="42" customWidth="1"/>
    <col min="20" max="25" width="9" style="9"/>
    <col min="26" max="252" width="9" style="11"/>
    <col min="253" max="253" width="5.36328125" style="11" customWidth="1"/>
    <col min="254" max="254" width="21.36328125" style="11" customWidth="1"/>
    <col min="255" max="255" width="9" style="11" customWidth="1"/>
    <col min="256" max="257" width="15" style="11" customWidth="1"/>
    <col min="258" max="258" width="9.90625" style="11" customWidth="1"/>
    <col min="259" max="260" width="6.26953125" style="11" customWidth="1"/>
    <col min="261" max="261" width="3.453125" style="11" customWidth="1"/>
    <col min="262" max="264" width="9" style="11"/>
    <col min="265" max="265" width="25.36328125" style="11" customWidth="1"/>
    <col min="266" max="266" width="17.08984375" style="11" customWidth="1"/>
    <col min="267" max="267" width="25.453125" style="11" customWidth="1"/>
    <col min="268" max="268" width="16.90625" style="11" customWidth="1"/>
    <col min="269" max="269" width="14.08984375" style="11" customWidth="1"/>
    <col min="270" max="270" width="16.6328125" style="11" customWidth="1"/>
    <col min="271" max="508" width="9" style="11"/>
    <col min="509" max="509" width="5.36328125" style="11" customWidth="1"/>
    <col min="510" max="510" width="21.36328125" style="11" customWidth="1"/>
    <col min="511" max="511" width="9" style="11" customWidth="1"/>
    <col min="512" max="513" width="15" style="11" customWidth="1"/>
    <col min="514" max="514" width="9.90625" style="11" customWidth="1"/>
    <col min="515" max="516" width="6.26953125" style="11" customWidth="1"/>
    <col min="517" max="517" width="3.453125" style="11" customWidth="1"/>
    <col min="518" max="520" width="9" style="11"/>
    <col min="521" max="521" width="25.36328125" style="11" customWidth="1"/>
    <col min="522" max="522" width="17.08984375" style="11" customWidth="1"/>
    <col min="523" max="523" width="25.453125" style="11" customWidth="1"/>
    <col min="524" max="524" width="16.90625" style="11" customWidth="1"/>
    <col min="525" max="525" width="14.08984375" style="11" customWidth="1"/>
    <col min="526" max="526" width="16.6328125" style="11" customWidth="1"/>
    <col min="527" max="764" width="9" style="11"/>
    <col min="765" max="765" width="5.36328125" style="11" customWidth="1"/>
    <col min="766" max="766" width="21.36328125" style="11" customWidth="1"/>
    <col min="767" max="767" width="9" style="11" customWidth="1"/>
    <col min="768" max="769" width="15" style="11" customWidth="1"/>
    <col min="770" max="770" width="9.90625" style="11" customWidth="1"/>
    <col min="771" max="772" width="6.26953125" style="11" customWidth="1"/>
    <col min="773" max="773" width="3.453125" style="11" customWidth="1"/>
    <col min="774" max="776" width="9" style="11"/>
    <col min="777" max="777" width="25.36328125" style="11" customWidth="1"/>
    <col min="778" max="778" width="17.08984375" style="11" customWidth="1"/>
    <col min="779" max="779" width="25.453125" style="11" customWidth="1"/>
    <col min="780" max="780" width="16.90625" style="11" customWidth="1"/>
    <col min="781" max="781" width="14.08984375" style="11" customWidth="1"/>
    <col min="782" max="782" width="16.6328125" style="11" customWidth="1"/>
    <col min="783" max="1020" width="9" style="11"/>
    <col min="1021" max="1021" width="5.36328125" style="11" customWidth="1"/>
    <col min="1022" max="1022" width="21.36328125" style="11" customWidth="1"/>
    <col min="1023" max="1023" width="9" style="11" customWidth="1"/>
    <col min="1024" max="1025" width="15" style="11" customWidth="1"/>
    <col min="1026" max="1026" width="9.90625" style="11" customWidth="1"/>
    <col min="1027" max="1028" width="6.26953125" style="11" customWidth="1"/>
    <col min="1029" max="1029" width="3.453125" style="11" customWidth="1"/>
    <col min="1030" max="1032" width="9" style="11"/>
    <col min="1033" max="1033" width="25.36328125" style="11" customWidth="1"/>
    <col min="1034" max="1034" width="17.08984375" style="11" customWidth="1"/>
    <col min="1035" max="1035" width="25.453125" style="11" customWidth="1"/>
    <col min="1036" max="1036" width="16.90625" style="11" customWidth="1"/>
    <col min="1037" max="1037" width="14.08984375" style="11" customWidth="1"/>
    <col min="1038" max="1038" width="16.6328125" style="11" customWidth="1"/>
    <col min="1039" max="1276" width="9" style="11"/>
    <col min="1277" max="1277" width="5.36328125" style="11" customWidth="1"/>
    <col min="1278" max="1278" width="21.36328125" style="11" customWidth="1"/>
    <col min="1279" max="1279" width="9" style="11" customWidth="1"/>
    <col min="1280" max="1281" width="15" style="11" customWidth="1"/>
    <col min="1282" max="1282" width="9.90625" style="11" customWidth="1"/>
    <col min="1283" max="1284" width="6.26953125" style="11" customWidth="1"/>
    <col min="1285" max="1285" width="3.453125" style="11" customWidth="1"/>
    <col min="1286" max="1288" width="9" style="11"/>
    <col min="1289" max="1289" width="25.36328125" style="11" customWidth="1"/>
    <col min="1290" max="1290" width="17.08984375" style="11" customWidth="1"/>
    <col min="1291" max="1291" width="25.453125" style="11" customWidth="1"/>
    <col min="1292" max="1292" width="16.90625" style="11" customWidth="1"/>
    <col min="1293" max="1293" width="14.08984375" style="11" customWidth="1"/>
    <col min="1294" max="1294" width="16.6328125" style="11" customWidth="1"/>
    <col min="1295" max="1532" width="9" style="11"/>
    <col min="1533" max="1533" width="5.36328125" style="11" customWidth="1"/>
    <col min="1534" max="1534" width="21.36328125" style="11" customWidth="1"/>
    <col min="1535" max="1535" width="9" style="11" customWidth="1"/>
    <col min="1536" max="1537" width="15" style="11" customWidth="1"/>
    <col min="1538" max="1538" width="9.90625" style="11" customWidth="1"/>
    <col min="1539" max="1540" width="6.26953125" style="11" customWidth="1"/>
    <col min="1541" max="1541" width="3.453125" style="11" customWidth="1"/>
    <col min="1542" max="1544" width="9" style="11"/>
    <col min="1545" max="1545" width="25.36328125" style="11" customWidth="1"/>
    <col min="1546" max="1546" width="17.08984375" style="11" customWidth="1"/>
    <col min="1547" max="1547" width="25.453125" style="11" customWidth="1"/>
    <col min="1548" max="1548" width="16.90625" style="11" customWidth="1"/>
    <col min="1549" max="1549" width="14.08984375" style="11" customWidth="1"/>
    <col min="1550" max="1550" width="16.6328125" style="11" customWidth="1"/>
    <col min="1551" max="1788" width="9" style="11"/>
    <col min="1789" max="1789" width="5.36328125" style="11" customWidth="1"/>
    <col min="1790" max="1790" width="21.36328125" style="11" customWidth="1"/>
    <col min="1791" max="1791" width="9" style="11" customWidth="1"/>
    <col min="1792" max="1793" width="15" style="11" customWidth="1"/>
    <col min="1794" max="1794" width="9.90625" style="11" customWidth="1"/>
    <col min="1795" max="1796" width="6.26953125" style="11" customWidth="1"/>
    <col min="1797" max="1797" width="3.453125" style="11" customWidth="1"/>
    <col min="1798" max="1800" width="9" style="11"/>
    <col min="1801" max="1801" width="25.36328125" style="11" customWidth="1"/>
    <col min="1802" max="1802" width="17.08984375" style="11" customWidth="1"/>
    <col min="1803" max="1803" width="25.453125" style="11" customWidth="1"/>
    <col min="1804" max="1804" width="16.90625" style="11" customWidth="1"/>
    <col min="1805" max="1805" width="14.08984375" style="11" customWidth="1"/>
    <col min="1806" max="1806" width="16.6328125" style="11" customWidth="1"/>
    <col min="1807" max="2044" width="9" style="11"/>
    <col min="2045" max="2045" width="5.36328125" style="11" customWidth="1"/>
    <col min="2046" max="2046" width="21.36328125" style="11" customWidth="1"/>
    <col min="2047" max="2047" width="9" style="11" customWidth="1"/>
    <col min="2048" max="2049" width="15" style="11" customWidth="1"/>
    <col min="2050" max="2050" width="9.90625" style="11" customWidth="1"/>
    <col min="2051" max="2052" width="6.26953125" style="11" customWidth="1"/>
    <col min="2053" max="2053" width="3.453125" style="11" customWidth="1"/>
    <col min="2054" max="2056" width="9" style="11"/>
    <col min="2057" max="2057" width="25.36328125" style="11" customWidth="1"/>
    <col min="2058" max="2058" width="17.08984375" style="11" customWidth="1"/>
    <col min="2059" max="2059" width="25.453125" style="11" customWidth="1"/>
    <col min="2060" max="2060" width="16.90625" style="11" customWidth="1"/>
    <col min="2061" max="2061" width="14.08984375" style="11" customWidth="1"/>
    <col min="2062" max="2062" width="16.6328125" style="11" customWidth="1"/>
    <col min="2063" max="2300" width="9" style="11"/>
    <col min="2301" max="2301" width="5.36328125" style="11" customWidth="1"/>
    <col min="2302" max="2302" width="21.36328125" style="11" customWidth="1"/>
    <col min="2303" max="2303" width="9" style="11" customWidth="1"/>
    <col min="2304" max="2305" width="15" style="11" customWidth="1"/>
    <col min="2306" max="2306" width="9.90625" style="11" customWidth="1"/>
    <col min="2307" max="2308" width="6.26953125" style="11" customWidth="1"/>
    <col min="2309" max="2309" width="3.453125" style="11" customWidth="1"/>
    <col min="2310" max="2312" width="9" style="11"/>
    <col min="2313" max="2313" width="25.36328125" style="11" customWidth="1"/>
    <col min="2314" max="2314" width="17.08984375" style="11" customWidth="1"/>
    <col min="2315" max="2315" width="25.453125" style="11" customWidth="1"/>
    <col min="2316" max="2316" width="16.90625" style="11" customWidth="1"/>
    <col min="2317" max="2317" width="14.08984375" style="11" customWidth="1"/>
    <col min="2318" max="2318" width="16.6328125" style="11" customWidth="1"/>
    <col min="2319" max="2556" width="9" style="11"/>
    <col min="2557" max="2557" width="5.36328125" style="11" customWidth="1"/>
    <col min="2558" max="2558" width="21.36328125" style="11" customWidth="1"/>
    <col min="2559" max="2559" width="9" style="11" customWidth="1"/>
    <col min="2560" max="2561" width="15" style="11" customWidth="1"/>
    <col min="2562" max="2562" width="9.90625" style="11" customWidth="1"/>
    <col min="2563" max="2564" width="6.26953125" style="11" customWidth="1"/>
    <col min="2565" max="2565" width="3.453125" style="11" customWidth="1"/>
    <col min="2566" max="2568" width="9" style="11"/>
    <col min="2569" max="2569" width="25.36328125" style="11" customWidth="1"/>
    <col min="2570" max="2570" width="17.08984375" style="11" customWidth="1"/>
    <col min="2571" max="2571" width="25.453125" style="11" customWidth="1"/>
    <col min="2572" max="2572" width="16.90625" style="11" customWidth="1"/>
    <col min="2573" max="2573" width="14.08984375" style="11" customWidth="1"/>
    <col min="2574" max="2574" width="16.6328125" style="11" customWidth="1"/>
    <col min="2575" max="2812" width="9" style="11"/>
    <col min="2813" max="2813" width="5.36328125" style="11" customWidth="1"/>
    <col min="2814" max="2814" width="21.36328125" style="11" customWidth="1"/>
    <col min="2815" max="2815" width="9" style="11" customWidth="1"/>
    <col min="2816" max="2817" width="15" style="11" customWidth="1"/>
    <col min="2818" max="2818" width="9.90625" style="11" customWidth="1"/>
    <col min="2819" max="2820" width="6.26953125" style="11" customWidth="1"/>
    <col min="2821" max="2821" width="3.453125" style="11" customWidth="1"/>
    <col min="2822" max="2824" width="9" style="11"/>
    <col min="2825" max="2825" width="25.36328125" style="11" customWidth="1"/>
    <col min="2826" max="2826" width="17.08984375" style="11" customWidth="1"/>
    <col min="2827" max="2827" width="25.453125" style="11" customWidth="1"/>
    <col min="2828" max="2828" width="16.90625" style="11" customWidth="1"/>
    <col min="2829" max="2829" width="14.08984375" style="11" customWidth="1"/>
    <col min="2830" max="2830" width="16.6328125" style="11" customWidth="1"/>
    <col min="2831" max="3068" width="9" style="11"/>
    <col min="3069" max="3069" width="5.36328125" style="11" customWidth="1"/>
    <col min="3070" max="3070" width="21.36328125" style="11" customWidth="1"/>
    <col min="3071" max="3071" width="9" style="11" customWidth="1"/>
    <col min="3072" max="3073" width="15" style="11" customWidth="1"/>
    <col min="3074" max="3074" width="9.90625" style="11" customWidth="1"/>
    <col min="3075" max="3076" width="6.26953125" style="11" customWidth="1"/>
    <col min="3077" max="3077" width="3.453125" style="11" customWidth="1"/>
    <col min="3078" max="3080" width="9" style="11"/>
    <col min="3081" max="3081" width="25.36328125" style="11" customWidth="1"/>
    <col min="3082" max="3082" width="17.08984375" style="11" customWidth="1"/>
    <col min="3083" max="3083" width="25.453125" style="11" customWidth="1"/>
    <col min="3084" max="3084" width="16.90625" style="11" customWidth="1"/>
    <col min="3085" max="3085" width="14.08984375" style="11" customWidth="1"/>
    <col min="3086" max="3086" width="16.6328125" style="11" customWidth="1"/>
    <col min="3087" max="3324" width="9" style="11"/>
    <col min="3325" max="3325" width="5.36328125" style="11" customWidth="1"/>
    <col min="3326" max="3326" width="21.36328125" style="11" customWidth="1"/>
    <col min="3327" max="3327" width="9" style="11" customWidth="1"/>
    <col min="3328" max="3329" width="15" style="11" customWidth="1"/>
    <col min="3330" max="3330" width="9.90625" style="11" customWidth="1"/>
    <col min="3331" max="3332" width="6.26953125" style="11" customWidth="1"/>
    <col min="3333" max="3333" width="3.453125" style="11" customWidth="1"/>
    <col min="3334" max="3336" width="9" style="11"/>
    <col min="3337" max="3337" width="25.36328125" style="11" customWidth="1"/>
    <col min="3338" max="3338" width="17.08984375" style="11" customWidth="1"/>
    <col min="3339" max="3339" width="25.453125" style="11" customWidth="1"/>
    <col min="3340" max="3340" width="16.90625" style="11" customWidth="1"/>
    <col min="3341" max="3341" width="14.08984375" style="11" customWidth="1"/>
    <col min="3342" max="3342" width="16.6328125" style="11" customWidth="1"/>
    <col min="3343" max="3580" width="9" style="11"/>
    <col min="3581" max="3581" width="5.36328125" style="11" customWidth="1"/>
    <col min="3582" max="3582" width="21.36328125" style="11" customWidth="1"/>
    <col min="3583" max="3583" width="9" style="11" customWidth="1"/>
    <col min="3584" max="3585" width="15" style="11" customWidth="1"/>
    <col min="3586" max="3586" width="9.90625" style="11" customWidth="1"/>
    <col min="3587" max="3588" width="6.26953125" style="11" customWidth="1"/>
    <col min="3589" max="3589" width="3.453125" style="11" customWidth="1"/>
    <col min="3590" max="3592" width="9" style="11"/>
    <col min="3593" max="3593" width="25.36328125" style="11" customWidth="1"/>
    <col min="3594" max="3594" width="17.08984375" style="11" customWidth="1"/>
    <col min="3595" max="3595" width="25.453125" style="11" customWidth="1"/>
    <col min="3596" max="3596" width="16.90625" style="11" customWidth="1"/>
    <col min="3597" max="3597" width="14.08984375" style="11" customWidth="1"/>
    <col min="3598" max="3598" width="16.6328125" style="11" customWidth="1"/>
    <col min="3599" max="3836" width="9" style="11"/>
    <col min="3837" max="3837" width="5.36328125" style="11" customWidth="1"/>
    <col min="3838" max="3838" width="21.36328125" style="11" customWidth="1"/>
    <col min="3839" max="3839" width="9" style="11" customWidth="1"/>
    <col min="3840" max="3841" width="15" style="11" customWidth="1"/>
    <col min="3842" max="3842" width="9.90625" style="11" customWidth="1"/>
    <col min="3843" max="3844" width="6.26953125" style="11" customWidth="1"/>
    <col min="3845" max="3845" width="3.453125" style="11" customWidth="1"/>
    <col min="3846" max="3848" width="9" style="11"/>
    <col min="3849" max="3849" width="25.36328125" style="11" customWidth="1"/>
    <col min="3850" max="3850" width="17.08984375" style="11" customWidth="1"/>
    <col min="3851" max="3851" width="25.453125" style="11" customWidth="1"/>
    <col min="3852" max="3852" width="16.90625" style="11" customWidth="1"/>
    <col min="3853" max="3853" width="14.08984375" style="11" customWidth="1"/>
    <col min="3854" max="3854" width="16.6328125" style="11" customWidth="1"/>
    <col min="3855" max="4092" width="9" style="11"/>
    <col min="4093" max="4093" width="5.36328125" style="11" customWidth="1"/>
    <col min="4094" max="4094" width="21.36328125" style="11" customWidth="1"/>
    <col min="4095" max="4095" width="9" style="11" customWidth="1"/>
    <col min="4096" max="4097" width="15" style="11" customWidth="1"/>
    <col min="4098" max="4098" width="9.90625" style="11" customWidth="1"/>
    <col min="4099" max="4100" width="6.26953125" style="11" customWidth="1"/>
    <col min="4101" max="4101" width="3.453125" style="11" customWidth="1"/>
    <col min="4102" max="4104" width="9" style="11"/>
    <col min="4105" max="4105" width="25.36328125" style="11" customWidth="1"/>
    <col min="4106" max="4106" width="17.08984375" style="11" customWidth="1"/>
    <col min="4107" max="4107" width="25.453125" style="11" customWidth="1"/>
    <col min="4108" max="4108" width="16.90625" style="11" customWidth="1"/>
    <col min="4109" max="4109" width="14.08984375" style="11" customWidth="1"/>
    <col min="4110" max="4110" width="16.6328125" style="11" customWidth="1"/>
    <col min="4111" max="4348" width="9" style="11"/>
    <col min="4349" max="4349" width="5.36328125" style="11" customWidth="1"/>
    <col min="4350" max="4350" width="21.36328125" style="11" customWidth="1"/>
    <col min="4351" max="4351" width="9" style="11" customWidth="1"/>
    <col min="4352" max="4353" width="15" style="11" customWidth="1"/>
    <col min="4354" max="4354" width="9.90625" style="11" customWidth="1"/>
    <col min="4355" max="4356" width="6.26953125" style="11" customWidth="1"/>
    <col min="4357" max="4357" width="3.453125" style="11" customWidth="1"/>
    <col min="4358" max="4360" width="9" style="11"/>
    <col min="4361" max="4361" width="25.36328125" style="11" customWidth="1"/>
    <col min="4362" max="4362" width="17.08984375" style="11" customWidth="1"/>
    <col min="4363" max="4363" width="25.453125" style="11" customWidth="1"/>
    <col min="4364" max="4364" width="16.90625" style="11" customWidth="1"/>
    <col min="4365" max="4365" width="14.08984375" style="11" customWidth="1"/>
    <col min="4366" max="4366" width="16.6328125" style="11" customWidth="1"/>
    <col min="4367" max="4604" width="9" style="11"/>
    <col min="4605" max="4605" width="5.36328125" style="11" customWidth="1"/>
    <col min="4606" max="4606" width="21.36328125" style="11" customWidth="1"/>
    <col min="4607" max="4607" width="9" style="11" customWidth="1"/>
    <col min="4608" max="4609" width="15" style="11" customWidth="1"/>
    <col min="4610" max="4610" width="9.90625" style="11" customWidth="1"/>
    <col min="4611" max="4612" width="6.26953125" style="11" customWidth="1"/>
    <col min="4613" max="4613" width="3.453125" style="11" customWidth="1"/>
    <col min="4614" max="4616" width="9" style="11"/>
    <col min="4617" max="4617" width="25.36328125" style="11" customWidth="1"/>
    <col min="4618" max="4618" width="17.08984375" style="11" customWidth="1"/>
    <col min="4619" max="4619" width="25.453125" style="11" customWidth="1"/>
    <col min="4620" max="4620" width="16.90625" style="11" customWidth="1"/>
    <col min="4621" max="4621" width="14.08984375" style="11" customWidth="1"/>
    <col min="4622" max="4622" width="16.6328125" style="11" customWidth="1"/>
    <col min="4623" max="4860" width="9" style="11"/>
    <col min="4861" max="4861" width="5.36328125" style="11" customWidth="1"/>
    <col min="4862" max="4862" width="21.36328125" style="11" customWidth="1"/>
    <col min="4863" max="4863" width="9" style="11" customWidth="1"/>
    <col min="4864" max="4865" width="15" style="11" customWidth="1"/>
    <col min="4866" max="4866" width="9.90625" style="11" customWidth="1"/>
    <col min="4867" max="4868" width="6.26953125" style="11" customWidth="1"/>
    <col min="4869" max="4869" width="3.453125" style="11" customWidth="1"/>
    <col min="4870" max="4872" width="9" style="11"/>
    <col min="4873" max="4873" width="25.36328125" style="11" customWidth="1"/>
    <col min="4874" max="4874" width="17.08984375" style="11" customWidth="1"/>
    <col min="4875" max="4875" width="25.453125" style="11" customWidth="1"/>
    <col min="4876" max="4876" width="16.90625" style="11" customWidth="1"/>
    <col min="4877" max="4877" width="14.08984375" style="11" customWidth="1"/>
    <col min="4878" max="4878" width="16.6328125" style="11" customWidth="1"/>
    <col min="4879" max="5116" width="9" style="11"/>
    <col min="5117" max="5117" width="5.36328125" style="11" customWidth="1"/>
    <col min="5118" max="5118" width="21.36328125" style="11" customWidth="1"/>
    <col min="5119" max="5119" width="9" style="11" customWidth="1"/>
    <col min="5120" max="5121" width="15" style="11" customWidth="1"/>
    <col min="5122" max="5122" width="9.90625" style="11" customWidth="1"/>
    <col min="5123" max="5124" width="6.26953125" style="11" customWidth="1"/>
    <col min="5125" max="5125" width="3.453125" style="11" customWidth="1"/>
    <col min="5126" max="5128" width="9" style="11"/>
    <col min="5129" max="5129" width="25.36328125" style="11" customWidth="1"/>
    <col min="5130" max="5130" width="17.08984375" style="11" customWidth="1"/>
    <col min="5131" max="5131" width="25.453125" style="11" customWidth="1"/>
    <col min="5132" max="5132" width="16.90625" style="11" customWidth="1"/>
    <col min="5133" max="5133" width="14.08984375" style="11" customWidth="1"/>
    <col min="5134" max="5134" width="16.6328125" style="11" customWidth="1"/>
    <col min="5135" max="5372" width="9" style="11"/>
    <col min="5373" max="5373" width="5.36328125" style="11" customWidth="1"/>
    <col min="5374" max="5374" width="21.36328125" style="11" customWidth="1"/>
    <col min="5375" max="5375" width="9" style="11" customWidth="1"/>
    <col min="5376" max="5377" width="15" style="11" customWidth="1"/>
    <col min="5378" max="5378" width="9.90625" style="11" customWidth="1"/>
    <col min="5379" max="5380" width="6.26953125" style="11" customWidth="1"/>
    <col min="5381" max="5381" width="3.453125" style="11" customWidth="1"/>
    <col min="5382" max="5384" width="9" style="11"/>
    <col min="5385" max="5385" width="25.36328125" style="11" customWidth="1"/>
    <col min="5386" max="5386" width="17.08984375" style="11" customWidth="1"/>
    <col min="5387" max="5387" width="25.453125" style="11" customWidth="1"/>
    <col min="5388" max="5388" width="16.90625" style="11" customWidth="1"/>
    <col min="5389" max="5389" width="14.08984375" style="11" customWidth="1"/>
    <col min="5390" max="5390" width="16.6328125" style="11" customWidth="1"/>
    <col min="5391" max="5628" width="9" style="11"/>
    <col min="5629" max="5629" width="5.36328125" style="11" customWidth="1"/>
    <col min="5630" max="5630" width="21.36328125" style="11" customWidth="1"/>
    <col min="5631" max="5631" width="9" style="11" customWidth="1"/>
    <col min="5632" max="5633" width="15" style="11" customWidth="1"/>
    <col min="5634" max="5634" width="9.90625" style="11" customWidth="1"/>
    <col min="5635" max="5636" width="6.26953125" style="11" customWidth="1"/>
    <col min="5637" max="5637" width="3.453125" style="11" customWidth="1"/>
    <col min="5638" max="5640" width="9" style="11"/>
    <col min="5641" max="5641" width="25.36328125" style="11" customWidth="1"/>
    <col min="5642" max="5642" width="17.08984375" style="11" customWidth="1"/>
    <col min="5643" max="5643" width="25.453125" style="11" customWidth="1"/>
    <col min="5644" max="5644" width="16.90625" style="11" customWidth="1"/>
    <col min="5645" max="5645" width="14.08984375" style="11" customWidth="1"/>
    <col min="5646" max="5646" width="16.6328125" style="11" customWidth="1"/>
    <col min="5647" max="5884" width="9" style="11"/>
    <col min="5885" max="5885" width="5.36328125" style="11" customWidth="1"/>
    <col min="5886" max="5886" width="21.36328125" style="11" customWidth="1"/>
    <col min="5887" max="5887" width="9" style="11" customWidth="1"/>
    <col min="5888" max="5889" width="15" style="11" customWidth="1"/>
    <col min="5890" max="5890" width="9.90625" style="11" customWidth="1"/>
    <col min="5891" max="5892" width="6.26953125" style="11" customWidth="1"/>
    <col min="5893" max="5893" width="3.453125" style="11" customWidth="1"/>
    <col min="5894" max="5896" width="9" style="11"/>
    <col min="5897" max="5897" width="25.36328125" style="11" customWidth="1"/>
    <col min="5898" max="5898" width="17.08984375" style="11" customWidth="1"/>
    <col min="5899" max="5899" width="25.453125" style="11" customWidth="1"/>
    <col min="5900" max="5900" width="16.90625" style="11" customWidth="1"/>
    <col min="5901" max="5901" width="14.08984375" style="11" customWidth="1"/>
    <col min="5902" max="5902" width="16.6328125" style="11" customWidth="1"/>
    <col min="5903" max="6140" width="9" style="11"/>
    <col min="6141" max="6141" width="5.36328125" style="11" customWidth="1"/>
    <col min="6142" max="6142" width="21.36328125" style="11" customWidth="1"/>
    <col min="6143" max="6143" width="9" style="11" customWidth="1"/>
    <col min="6144" max="6145" width="15" style="11" customWidth="1"/>
    <col min="6146" max="6146" width="9.90625" style="11" customWidth="1"/>
    <col min="6147" max="6148" width="6.26953125" style="11" customWidth="1"/>
    <col min="6149" max="6149" width="3.453125" style="11" customWidth="1"/>
    <col min="6150" max="6152" width="9" style="11"/>
    <col min="6153" max="6153" width="25.36328125" style="11" customWidth="1"/>
    <col min="6154" max="6154" width="17.08984375" style="11" customWidth="1"/>
    <col min="6155" max="6155" width="25.453125" style="11" customWidth="1"/>
    <col min="6156" max="6156" width="16.90625" style="11" customWidth="1"/>
    <col min="6157" max="6157" width="14.08984375" style="11" customWidth="1"/>
    <col min="6158" max="6158" width="16.6328125" style="11" customWidth="1"/>
    <col min="6159" max="6396" width="9" style="11"/>
    <col min="6397" max="6397" width="5.36328125" style="11" customWidth="1"/>
    <col min="6398" max="6398" width="21.36328125" style="11" customWidth="1"/>
    <col min="6399" max="6399" width="9" style="11" customWidth="1"/>
    <col min="6400" max="6401" width="15" style="11" customWidth="1"/>
    <col min="6402" max="6402" width="9.90625" style="11" customWidth="1"/>
    <col min="6403" max="6404" width="6.26953125" style="11" customWidth="1"/>
    <col min="6405" max="6405" width="3.453125" style="11" customWidth="1"/>
    <col min="6406" max="6408" width="9" style="11"/>
    <col min="6409" max="6409" width="25.36328125" style="11" customWidth="1"/>
    <col min="6410" max="6410" width="17.08984375" style="11" customWidth="1"/>
    <col min="6411" max="6411" width="25.453125" style="11" customWidth="1"/>
    <col min="6412" max="6412" width="16.90625" style="11" customWidth="1"/>
    <col min="6413" max="6413" width="14.08984375" style="11" customWidth="1"/>
    <col min="6414" max="6414" width="16.6328125" style="11" customWidth="1"/>
    <col min="6415" max="6652" width="9" style="11"/>
    <col min="6653" max="6653" width="5.36328125" style="11" customWidth="1"/>
    <col min="6654" max="6654" width="21.36328125" style="11" customWidth="1"/>
    <col min="6655" max="6655" width="9" style="11" customWidth="1"/>
    <col min="6656" max="6657" width="15" style="11" customWidth="1"/>
    <col min="6658" max="6658" width="9.90625" style="11" customWidth="1"/>
    <col min="6659" max="6660" width="6.26953125" style="11" customWidth="1"/>
    <col min="6661" max="6661" width="3.453125" style="11" customWidth="1"/>
    <col min="6662" max="6664" width="9" style="11"/>
    <col min="6665" max="6665" width="25.36328125" style="11" customWidth="1"/>
    <col min="6666" max="6666" width="17.08984375" style="11" customWidth="1"/>
    <col min="6667" max="6667" width="25.453125" style="11" customWidth="1"/>
    <col min="6668" max="6668" width="16.90625" style="11" customWidth="1"/>
    <col min="6669" max="6669" width="14.08984375" style="11" customWidth="1"/>
    <col min="6670" max="6670" width="16.6328125" style="11" customWidth="1"/>
    <col min="6671" max="6908" width="9" style="11"/>
    <col min="6909" max="6909" width="5.36328125" style="11" customWidth="1"/>
    <col min="6910" max="6910" width="21.36328125" style="11" customWidth="1"/>
    <col min="6911" max="6911" width="9" style="11" customWidth="1"/>
    <col min="6912" max="6913" width="15" style="11" customWidth="1"/>
    <col min="6914" max="6914" width="9.90625" style="11" customWidth="1"/>
    <col min="6915" max="6916" width="6.26953125" style="11" customWidth="1"/>
    <col min="6917" max="6917" width="3.453125" style="11" customWidth="1"/>
    <col min="6918" max="6920" width="9" style="11"/>
    <col min="6921" max="6921" width="25.36328125" style="11" customWidth="1"/>
    <col min="6922" max="6922" width="17.08984375" style="11" customWidth="1"/>
    <col min="6923" max="6923" width="25.453125" style="11" customWidth="1"/>
    <col min="6924" max="6924" width="16.90625" style="11" customWidth="1"/>
    <col min="6925" max="6925" width="14.08984375" style="11" customWidth="1"/>
    <col min="6926" max="6926" width="16.6328125" style="11" customWidth="1"/>
    <col min="6927" max="7164" width="9" style="11"/>
    <col min="7165" max="7165" width="5.36328125" style="11" customWidth="1"/>
    <col min="7166" max="7166" width="21.36328125" style="11" customWidth="1"/>
    <col min="7167" max="7167" width="9" style="11" customWidth="1"/>
    <col min="7168" max="7169" width="15" style="11" customWidth="1"/>
    <col min="7170" max="7170" width="9.90625" style="11" customWidth="1"/>
    <col min="7171" max="7172" width="6.26953125" style="11" customWidth="1"/>
    <col min="7173" max="7173" width="3.453125" style="11" customWidth="1"/>
    <col min="7174" max="7176" width="9" style="11"/>
    <col min="7177" max="7177" width="25.36328125" style="11" customWidth="1"/>
    <col min="7178" max="7178" width="17.08984375" style="11" customWidth="1"/>
    <col min="7179" max="7179" width="25.453125" style="11" customWidth="1"/>
    <col min="7180" max="7180" width="16.90625" style="11" customWidth="1"/>
    <col min="7181" max="7181" width="14.08984375" style="11" customWidth="1"/>
    <col min="7182" max="7182" width="16.6328125" style="11" customWidth="1"/>
    <col min="7183" max="7420" width="9" style="11"/>
    <col min="7421" max="7421" width="5.36328125" style="11" customWidth="1"/>
    <col min="7422" max="7422" width="21.36328125" style="11" customWidth="1"/>
    <col min="7423" max="7423" width="9" style="11" customWidth="1"/>
    <col min="7424" max="7425" width="15" style="11" customWidth="1"/>
    <col min="7426" max="7426" width="9.90625" style="11" customWidth="1"/>
    <col min="7427" max="7428" width="6.26953125" style="11" customWidth="1"/>
    <col min="7429" max="7429" width="3.453125" style="11" customWidth="1"/>
    <col min="7430" max="7432" width="9" style="11"/>
    <col min="7433" max="7433" width="25.36328125" style="11" customWidth="1"/>
    <col min="7434" max="7434" width="17.08984375" style="11" customWidth="1"/>
    <col min="7435" max="7435" width="25.453125" style="11" customWidth="1"/>
    <col min="7436" max="7436" width="16.90625" style="11" customWidth="1"/>
    <col min="7437" max="7437" width="14.08984375" style="11" customWidth="1"/>
    <col min="7438" max="7438" width="16.6328125" style="11" customWidth="1"/>
    <col min="7439" max="7676" width="9" style="11"/>
    <col min="7677" max="7677" width="5.36328125" style="11" customWidth="1"/>
    <col min="7678" max="7678" width="21.36328125" style="11" customWidth="1"/>
    <col min="7679" max="7679" width="9" style="11" customWidth="1"/>
    <col min="7680" max="7681" width="15" style="11" customWidth="1"/>
    <col min="7682" max="7682" width="9.90625" style="11" customWidth="1"/>
    <col min="7683" max="7684" width="6.26953125" style="11" customWidth="1"/>
    <col min="7685" max="7685" width="3.453125" style="11" customWidth="1"/>
    <col min="7686" max="7688" width="9" style="11"/>
    <col min="7689" max="7689" width="25.36328125" style="11" customWidth="1"/>
    <col min="7690" max="7690" width="17.08984375" style="11" customWidth="1"/>
    <col min="7691" max="7691" width="25.453125" style="11" customWidth="1"/>
    <col min="7692" max="7692" width="16.90625" style="11" customWidth="1"/>
    <col min="7693" max="7693" width="14.08984375" style="11" customWidth="1"/>
    <col min="7694" max="7694" width="16.6328125" style="11" customWidth="1"/>
    <col min="7695" max="7932" width="9" style="11"/>
    <col min="7933" max="7933" width="5.36328125" style="11" customWidth="1"/>
    <col min="7934" max="7934" width="21.36328125" style="11" customWidth="1"/>
    <col min="7935" max="7935" width="9" style="11" customWidth="1"/>
    <col min="7936" max="7937" width="15" style="11" customWidth="1"/>
    <col min="7938" max="7938" width="9.90625" style="11" customWidth="1"/>
    <col min="7939" max="7940" width="6.26953125" style="11" customWidth="1"/>
    <col min="7941" max="7941" width="3.453125" style="11" customWidth="1"/>
    <col min="7942" max="7944" width="9" style="11"/>
    <col min="7945" max="7945" width="25.36328125" style="11" customWidth="1"/>
    <col min="7946" max="7946" width="17.08984375" style="11" customWidth="1"/>
    <col min="7947" max="7947" width="25.453125" style="11" customWidth="1"/>
    <col min="7948" max="7948" width="16.90625" style="11" customWidth="1"/>
    <col min="7949" max="7949" width="14.08984375" style="11" customWidth="1"/>
    <col min="7950" max="7950" width="16.6328125" style="11" customWidth="1"/>
    <col min="7951" max="8188" width="9" style="11"/>
    <col min="8189" max="8189" width="5.36328125" style="11" customWidth="1"/>
    <col min="8190" max="8190" width="21.36328125" style="11" customWidth="1"/>
    <col min="8191" max="8191" width="9" style="11" customWidth="1"/>
    <col min="8192" max="8193" width="15" style="11" customWidth="1"/>
    <col min="8194" max="8194" width="9.90625" style="11" customWidth="1"/>
    <col min="8195" max="8196" width="6.26953125" style="11" customWidth="1"/>
    <col min="8197" max="8197" width="3.453125" style="11" customWidth="1"/>
    <col min="8198" max="8200" width="9" style="11"/>
    <col min="8201" max="8201" width="25.36328125" style="11" customWidth="1"/>
    <col min="8202" max="8202" width="17.08984375" style="11" customWidth="1"/>
    <col min="8203" max="8203" width="25.453125" style="11" customWidth="1"/>
    <col min="8204" max="8204" width="16.90625" style="11" customWidth="1"/>
    <col min="8205" max="8205" width="14.08984375" style="11" customWidth="1"/>
    <col min="8206" max="8206" width="16.6328125" style="11" customWidth="1"/>
    <col min="8207" max="8444" width="9" style="11"/>
    <col min="8445" max="8445" width="5.36328125" style="11" customWidth="1"/>
    <col min="8446" max="8446" width="21.36328125" style="11" customWidth="1"/>
    <col min="8447" max="8447" width="9" style="11" customWidth="1"/>
    <col min="8448" max="8449" width="15" style="11" customWidth="1"/>
    <col min="8450" max="8450" width="9.90625" style="11" customWidth="1"/>
    <col min="8451" max="8452" width="6.26953125" style="11" customWidth="1"/>
    <col min="8453" max="8453" width="3.453125" style="11" customWidth="1"/>
    <col min="8454" max="8456" width="9" style="11"/>
    <col min="8457" max="8457" width="25.36328125" style="11" customWidth="1"/>
    <col min="8458" max="8458" width="17.08984375" style="11" customWidth="1"/>
    <col min="8459" max="8459" width="25.453125" style="11" customWidth="1"/>
    <col min="8460" max="8460" width="16.90625" style="11" customWidth="1"/>
    <col min="8461" max="8461" width="14.08984375" style="11" customWidth="1"/>
    <col min="8462" max="8462" width="16.6328125" style="11" customWidth="1"/>
    <col min="8463" max="8700" width="9" style="11"/>
    <col min="8701" max="8701" width="5.36328125" style="11" customWidth="1"/>
    <col min="8702" max="8702" width="21.36328125" style="11" customWidth="1"/>
    <col min="8703" max="8703" width="9" style="11" customWidth="1"/>
    <col min="8704" max="8705" width="15" style="11" customWidth="1"/>
    <col min="8706" max="8706" width="9.90625" style="11" customWidth="1"/>
    <col min="8707" max="8708" width="6.26953125" style="11" customWidth="1"/>
    <col min="8709" max="8709" width="3.453125" style="11" customWidth="1"/>
    <col min="8710" max="8712" width="9" style="11"/>
    <col min="8713" max="8713" width="25.36328125" style="11" customWidth="1"/>
    <col min="8714" max="8714" width="17.08984375" style="11" customWidth="1"/>
    <col min="8715" max="8715" width="25.453125" style="11" customWidth="1"/>
    <col min="8716" max="8716" width="16.90625" style="11" customWidth="1"/>
    <col min="8717" max="8717" width="14.08984375" style="11" customWidth="1"/>
    <col min="8718" max="8718" width="16.6328125" style="11" customWidth="1"/>
    <col min="8719" max="8956" width="9" style="11"/>
    <col min="8957" max="8957" width="5.36328125" style="11" customWidth="1"/>
    <col min="8958" max="8958" width="21.36328125" style="11" customWidth="1"/>
    <col min="8959" max="8959" width="9" style="11" customWidth="1"/>
    <col min="8960" max="8961" width="15" style="11" customWidth="1"/>
    <col min="8962" max="8962" width="9.90625" style="11" customWidth="1"/>
    <col min="8963" max="8964" width="6.26953125" style="11" customWidth="1"/>
    <col min="8965" max="8965" width="3.453125" style="11" customWidth="1"/>
    <col min="8966" max="8968" width="9" style="11"/>
    <col min="8969" max="8969" width="25.36328125" style="11" customWidth="1"/>
    <col min="8970" max="8970" width="17.08984375" style="11" customWidth="1"/>
    <col min="8971" max="8971" width="25.453125" style="11" customWidth="1"/>
    <col min="8972" max="8972" width="16.90625" style="11" customWidth="1"/>
    <col min="8973" max="8973" width="14.08984375" style="11" customWidth="1"/>
    <col min="8974" max="8974" width="16.6328125" style="11" customWidth="1"/>
    <col min="8975" max="9212" width="9" style="11"/>
    <col min="9213" max="9213" width="5.36328125" style="11" customWidth="1"/>
    <col min="9214" max="9214" width="21.36328125" style="11" customWidth="1"/>
    <col min="9215" max="9215" width="9" style="11" customWidth="1"/>
    <col min="9216" max="9217" width="15" style="11" customWidth="1"/>
    <col min="9218" max="9218" width="9.90625" style="11" customWidth="1"/>
    <col min="9219" max="9220" width="6.26953125" style="11" customWidth="1"/>
    <col min="9221" max="9221" width="3.453125" style="11" customWidth="1"/>
    <col min="9222" max="9224" width="9" style="11"/>
    <col min="9225" max="9225" width="25.36328125" style="11" customWidth="1"/>
    <col min="9226" max="9226" width="17.08984375" style="11" customWidth="1"/>
    <col min="9227" max="9227" width="25.453125" style="11" customWidth="1"/>
    <col min="9228" max="9228" width="16.90625" style="11" customWidth="1"/>
    <col min="9229" max="9229" width="14.08984375" style="11" customWidth="1"/>
    <col min="9230" max="9230" width="16.6328125" style="11" customWidth="1"/>
    <col min="9231" max="9468" width="9" style="11"/>
    <col min="9469" max="9469" width="5.36328125" style="11" customWidth="1"/>
    <col min="9470" max="9470" width="21.36328125" style="11" customWidth="1"/>
    <col min="9471" max="9471" width="9" style="11" customWidth="1"/>
    <col min="9472" max="9473" width="15" style="11" customWidth="1"/>
    <col min="9474" max="9474" width="9.90625" style="11" customWidth="1"/>
    <col min="9475" max="9476" width="6.26953125" style="11" customWidth="1"/>
    <col min="9477" max="9477" width="3.453125" style="11" customWidth="1"/>
    <col min="9478" max="9480" width="9" style="11"/>
    <col min="9481" max="9481" width="25.36328125" style="11" customWidth="1"/>
    <col min="9482" max="9482" width="17.08984375" style="11" customWidth="1"/>
    <col min="9483" max="9483" width="25.453125" style="11" customWidth="1"/>
    <col min="9484" max="9484" width="16.90625" style="11" customWidth="1"/>
    <col min="9485" max="9485" width="14.08984375" style="11" customWidth="1"/>
    <col min="9486" max="9486" width="16.6328125" style="11" customWidth="1"/>
    <col min="9487" max="9724" width="9" style="11"/>
    <col min="9725" max="9725" width="5.36328125" style="11" customWidth="1"/>
    <col min="9726" max="9726" width="21.36328125" style="11" customWidth="1"/>
    <col min="9727" max="9727" width="9" style="11" customWidth="1"/>
    <col min="9728" max="9729" width="15" style="11" customWidth="1"/>
    <col min="9730" max="9730" width="9.90625" style="11" customWidth="1"/>
    <col min="9731" max="9732" width="6.26953125" style="11" customWidth="1"/>
    <col min="9733" max="9733" width="3.453125" style="11" customWidth="1"/>
    <col min="9734" max="9736" width="9" style="11"/>
    <col min="9737" max="9737" width="25.36328125" style="11" customWidth="1"/>
    <col min="9738" max="9738" width="17.08984375" style="11" customWidth="1"/>
    <col min="9739" max="9739" width="25.453125" style="11" customWidth="1"/>
    <col min="9740" max="9740" width="16.90625" style="11" customWidth="1"/>
    <col min="9741" max="9741" width="14.08984375" style="11" customWidth="1"/>
    <col min="9742" max="9742" width="16.6328125" style="11" customWidth="1"/>
    <col min="9743" max="9980" width="9" style="11"/>
    <col min="9981" max="9981" width="5.36328125" style="11" customWidth="1"/>
    <col min="9982" max="9982" width="21.36328125" style="11" customWidth="1"/>
    <col min="9983" max="9983" width="9" style="11" customWidth="1"/>
    <col min="9984" max="9985" width="15" style="11" customWidth="1"/>
    <col min="9986" max="9986" width="9.90625" style="11" customWidth="1"/>
    <col min="9987" max="9988" width="6.26953125" style="11" customWidth="1"/>
    <col min="9989" max="9989" width="3.453125" style="11" customWidth="1"/>
    <col min="9990" max="9992" width="9" style="11"/>
    <col min="9993" max="9993" width="25.36328125" style="11" customWidth="1"/>
    <col min="9994" max="9994" width="17.08984375" style="11" customWidth="1"/>
    <col min="9995" max="9995" width="25.453125" style="11" customWidth="1"/>
    <col min="9996" max="9996" width="16.90625" style="11" customWidth="1"/>
    <col min="9997" max="9997" width="14.08984375" style="11" customWidth="1"/>
    <col min="9998" max="9998" width="16.6328125" style="11" customWidth="1"/>
    <col min="9999" max="10236" width="9" style="11"/>
    <col min="10237" max="10237" width="5.36328125" style="11" customWidth="1"/>
    <col min="10238" max="10238" width="21.36328125" style="11" customWidth="1"/>
    <col min="10239" max="10239" width="9" style="11" customWidth="1"/>
    <col min="10240" max="10241" width="15" style="11" customWidth="1"/>
    <col min="10242" max="10242" width="9.90625" style="11" customWidth="1"/>
    <col min="10243" max="10244" width="6.26953125" style="11" customWidth="1"/>
    <col min="10245" max="10245" width="3.453125" style="11" customWidth="1"/>
    <col min="10246" max="10248" width="9" style="11"/>
    <col min="10249" max="10249" width="25.36328125" style="11" customWidth="1"/>
    <col min="10250" max="10250" width="17.08984375" style="11" customWidth="1"/>
    <col min="10251" max="10251" width="25.453125" style="11" customWidth="1"/>
    <col min="10252" max="10252" width="16.90625" style="11" customWidth="1"/>
    <col min="10253" max="10253" width="14.08984375" style="11" customWidth="1"/>
    <col min="10254" max="10254" width="16.6328125" style="11" customWidth="1"/>
    <col min="10255" max="10492" width="9" style="11"/>
    <col min="10493" max="10493" width="5.36328125" style="11" customWidth="1"/>
    <col min="10494" max="10494" width="21.36328125" style="11" customWidth="1"/>
    <col min="10495" max="10495" width="9" style="11" customWidth="1"/>
    <col min="10496" max="10497" width="15" style="11" customWidth="1"/>
    <col min="10498" max="10498" width="9.90625" style="11" customWidth="1"/>
    <col min="10499" max="10500" width="6.26953125" style="11" customWidth="1"/>
    <col min="10501" max="10501" width="3.453125" style="11" customWidth="1"/>
    <col min="10502" max="10504" width="9" style="11"/>
    <col min="10505" max="10505" width="25.36328125" style="11" customWidth="1"/>
    <col min="10506" max="10506" width="17.08984375" style="11" customWidth="1"/>
    <col min="10507" max="10507" width="25.453125" style="11" customWidth="1"/>
    <col min="10508" max="10508" width="16.90625" style="11" customWidth="1"/>
    <col min="10509" max="10509" width="14.08984375" style="11" customWidth="1"/>
    <col min="10510" max="10510" width="16.6328125" style="11" customWidth="1"/>
    <col min="10511" max="10748" width="9" style="11"/>
    <col min="10749" max="10749" width="5.36328125" style="11" customWidth="1"/>
    <col min="10750" max="10750" width="21.36328125" style="11" customWidth="1"/>
    <col min="10751" max="10751" width="9" style="11" customWidth="1"/>
    <col min="10752" max="10753" width="15" style="11" customWidth="1"/>
    <col min="10754" max="10754" width="9.90625" style="11" customWidth="1"/>
    <col min="10755" max="10756" width="6.26953125" style="11" customWidth="1"/>
    <col min="10757" max="10757" width="3.453125" style="11" customWidth="1"/>
    <col min="10758" max="10760" width="9" style="11"/>
    <col min="10761" max="10761" width="25.36328125" style="11" customWidth="1"/>
    <col min="10762" max="10762" width="17.08984375" style="11" customWidth="1"/>
    <col min="10763" max="10763" width="25.453125" style="11" customWidth="1"/>
    <col min="10764" max="10764" width="16.90625" style="11" customWidth="1"/>
    <col min="10765" max="10765" width="14.08984375" style="11" customWidth="1"/>
    <col min="10766" max="10766" width="16.6328125" style="11" customWidth="1"/>
    <col min="10767" max="11004" width="9" style="11"/>
    <col min="11005" max="11005" width="5.36328125" style="11" customWidth="1"/>
    <col min="11006" max="11006" width="21.36328125" style="11" customWidth="1"/>
    <col min="11007" max="11007" width="9" style="11" customWidth="1"/>
    <col min="11008" max="11009" width="15" style="11" customWidth="1"/>
    <col min="11010" max="11010" width="9.90625" style="11" customWidth="1"/>
    <col min="11011" max="11012" width="6.26953125" style="11" customWidth="1"/>
    <col min="11013" max="11013" width="3.453125" style="11" customWidth="1"/>
    <col min="11014" max="11016" width="9" style="11"/>
    <col min="11017" max="11017" width="25.36328125" style="11" customWidth="1"/>
    <col min="11018" max="11018" width="17.08984375" style="11" customWidth="1"/>
    <col min="11019" max="11019" width="25.453125" style="11" customWidth="1"/>
    <col min="11020" max="11020" width="16.90625" style="11" customWidth="1"/>
    <col min="11021" max="11021" width="14.08984375" style="11" customWidth="1"/>
    <col min="11022" max="11022" width="16.6328125" style="11" customWidth="1"/>
    <col min="11023" max="11260" width="9" style="11"/>
    <col min="11261" max="11261" width="5.36328125" style="11" customWidth="1"/>
    <col min="11262" max="11262" width="21.36328125" style="11" customWidth="1"/>
    <col min="11263" max="11263" width="9" style="11" customWidth="1"/>
    <col min="11264" max="11265" width="15" style="11" customWidth="1"/>
    <col min="11266" max="11266" width="9.90625" style="11" customWidth="1"/>
    <col min="11267" max="11268" width="6.26953125" style="11" customWidth="1"/>
    <col min="11269" max="11269" width="3.453125" style="11" customWidth="1"/>
    <col min="11270" max="11272" width="9" style="11"/>
    <col min="11273" max="11273" width="25.36328125" style="11" customWidth="1"/>
    <col min="11274" max="11274" width="17.08984375" style="11" customWidth="1"/>
    <col min="11275" max="11275" width="25.453125" style="11" customWidth="1"/>
    <col min="11276" max="11276" width="16.90625" style="11" customWidth="1"/>
    <col min="11277" max="11277" width="14.08984375" style="11" customWidth="1"/>
    <col min="11278" max="11278" width="16.6328125" style="11" customWidth="1"/>
    <col min="11279" max="11516" width="9" style="11"/>
    <col min="11517" max="11517" width="5.36328125" style="11" customWidth="1"/>
    <col min="11518" max="11518" width="21.36328125" style="11" customWidth="1"/>
    <col min="11519" max="11519" width="9" style="11" customWidth="1"/>
    <col min="11520" max="11521" width="15" style="11" customWidth="1"/>
    <col min="11522" max="11522" width="9.90625" style="11" customWidth="1"/>
    <col min="11523" max="11524" width="6.26953125" style="11" customWidth="1"/>
    <col min="11525" max="11525" width="3.453125" style="11" customWidth="1"/>
    <col min="11526" max="11528" width="9" style="11"/>
    <col min="11529" max="11529" width="25.36328125" style="11" customWidth="1"/>
    <col min="11530" max="11530" width="17.08984375" style="11" customWidth="1"/>
    <col min="11531" max="11531" width="25.453125" style="11" customWidth="1"/>
    <col min="11532" max="11532" width="16.90625" style="11" customWidth="1"/>
    <col min="11533" max="11533" width="14.08984375" style="11" customWidth="1"/>
    <col min="11534" max="11534" width="16.6328125" style="11" customWidth="1"/>
    <col min="11535" max="11772" width="9" style="11"/>
    <col min="11773" max="11773" width="5.36328125" style="11" customWidth="1"/>
    <col min="11774" max="11774" width="21.36328125" style="11" customWidth="1"/>
    <col min="11775" max="11775" width="9" style="11" customWidth="1"/>
    <col min="11776" max="11777" width="15" style="11" customWidth="1"/>
    <col min="11778" max="11778" width="9.90625" style="11" customWidth="1"/>
    <col min="11779" max="11780" width="6.26953125" style="11" customWidth="1"/>
    <col min="11781" max="11781" width="3.453125" style="11" customWidth="1"/>
    <col min="11782" max="11784" width="9" style="11"/>
    <col min="11785" max="11785" width="25.36328125" style="11" customWidth="1"/>
    <col min="11786" max="11786" width="17.08984375" style="11" customWidth="1"/>
    <col min="11787" max="11787" width="25.453125" style="11" customWidth="1"/>
    <col min="11788" max="11788" width="16.90625" style="11" customWidth="1"/>
    <col min="11789" max="11789" width="14.08984375" style="11" customWidth="1"/>
    <col min="11790" max="11790" width="16.6328125" style="11" customWidth="1"/>
    <col min="11791" max="12028" width="9" style="11"/>
    <col min="12029" max="12029" width="5.36328125" style="11" customWidth="1"/>
    <col min="12030" max="12030" width="21.36328125" style="11" customWidth="1"/>
    <col min="12031" max="12031" width="9" style="11" customWidth="1"/>
    <col min="12032" max="12033" width="15" style="11" customWidth="1"/>
    <col min="12034" max="12034" width="9.90625" style="11" customWidth="1"/>
    <col min="12035" max="12036" width="6.26953125" style="11" customWidth="1"/>
    <col min="12037" max="12037" width="3.453125" style="11" customWidth="1"/>
    <col min="12038" max="12040" width="9" style="11"/>
    <col min="12041" max="12041" width="25.36328125" style="11" customWidth="1"/>
    <col min="12042" max="12042" width="17.08984375" style="11" customWidth="1"/>
    <col min="12043" max="12043" width="25.453125" style="11" customWidth="1"/>
    <col min="12044" max="12044" width="16.90625" style="11" customWidth="1"/>
    <col min="12045" max="12045" width="14.08984375" style="11" customWidth="1"/>
    <col min="12046" max="12046" width="16.6328125" style="11" customWidth="1"/>
    <col min="12047" max="12284" width="9" style="11"/>
    <col min="12285" max="12285" width="5.36328125" style="11" customWidth="1"/>
    <col min="12286" max="12286" width="21.36328125" style="11" customWidth="1"/>
    <col min="12287" max="12287" width="9" style="11" customWidth="1"/>
    <col min="12288" max="12289" width="15" style="11" customWidth="1"/>
    <col min="12290" max="12290" width="9.90625" style="11" customWidth="1"/>
    <col min="12291" max="12292" width="6.26953125" style="11" customWidth="1"/>
    <col min="12293" max="12293" width="3.453125" style="11" customWidth="1"/>
    <col min="12294" max="12296" width="9" style="11"/>
    <col min="12297" max="12297" width="25.36328125" style="11" customWidth="1"/>
    <col min="12298" max="12298" width="17.08984375" style="11" customWidth="1"/>
    <col min="12299" max="12299" width="25.453125" style="11" customWidth="1"/>
    <col min="12300" max="12300" width="16.90625" style="11" customWidth="1"/>
    <col min="12301" max="12301" width="14.08984375" style="11" customWidth="1"/>
    <col min="12302" max="12302" width="16.6328125" style="11" customWidth="1"/>
    <col min="12303" max="12540" width="9" style="11"/>
    <col min="12541" max="12541" width="5.36328125" style="11" customWidth="1"/>
    <col min="12542" max="12542" width="21.36328125" style="11" customWidth="1"/>
    <col min="12543" max="12543" width="9" style="11" customWidth="1"/>
    <col min="12544" max="12545" width="15" style="11" customWidth="1"/>
    <col min="12546" max="12546" width="9.90625" style="11" customWidth="1"/>
    <col min="12547" max="12548" width="6.26953125" style="11" customWidth="1"/>
    <col min="12549" max="12549" width="3.453125" style="11" customWidth="1"/>
    <col min="12550" max="12552" width="9" style="11"/>
    <col min="12553" max="12553" width="25.36328125" style="11" customWidth="1"/>
    <col min="12554" max="12554" width="17.08984375" style="11" customWidth="1"/>
    <col min="12555" max="12555" width="25.453125" style="11" customWidth="1"/>
    <col min="12556" max="12556" width="16.90625" style="11" customWidth="1"/>
    <col min="12557" max="12557" width="14.08984375" style="11" customWidth="1"/>
    <col min="12558" max="12558" width="16.6328125" style="11" customWidth="1"/>
    <col min="12559" max="12796" width="9" style="11"/>
    <col min="12797" max="12797" width="5.36328125" style="11" customWidth="1"/>
    <col min="12798" max="12798" width="21.36328125" style="11" customWidth="1"/>
    <col min="12799" max="12799" width="9" style="11" customWidth="1"/>
    <col min="12800" max="12801" width="15" style="11" customWidth="1"/>
    <col min="12802" max="12802" width="9.90625" style="11" customWidth="1"/>
    <col min="12803" max="12804" width="6.26953125" style="11" customWidth="1"/>
    <col min="12805" max="12805" width="3.453125" style="11" customWidth="1"/>
    <col min="12806" max="12808" width="9" style="11"/>
    <col min="12809" max="12809" width="25.36328125" style="11" customWidth="1"/>
    <col min="12810" max="12810" width="17.08984375" style="11" customWidth="1"/>
    <col min="12811" max="12811" width="25.453125" style="11" customWidth="1"/>
    <col min="12812" max="12812" width="16.90625" style="11" customWidth="1"/>
    <col min="12813" max="12813" width="14.08984375" style="11" customWidth="1"/>
    <col min="12814" max="12814" width="16.6328125" style="11" customWidth="1"/>
    <col min="12815" max="13052" width="9" style="11"/>
    <col min="13053" max="13053" width="5.36328125" style="11" customWidth="1"/>
    <col min="13054" max="13054" width="21.36328125" style="11" customWidth="1"/>
    <col min="13055" max="13055" width="9" style="11" customWidth="1"/>
    <col min="13056" max="13057" width="15" style="11" customWidth="1"/>
    <col min="13058" max="13058" width="9.90625" style="11" customWidth="1"/>
    <col min="13059" max="13060" width="6.26953125" style="11" customWidth="1"/>
    <col min="13061" max="13061" width="3.453125" style="11" customWidth="1"/>
    <col min="13062" max="13064" width="9" style="11"/>
    <col min="13065" max="13065" width="25.36328125" style="11" customWidth="1"/>
    <col min="13066" max="13066" width="17.08984375" style="11" customWidth="1"/>
    <col min="13067" max="13067" width="25.453125" style="11" customWidth="1"/>
    <col min="13068" max="13068" width="16.90625" style="11" customWidth="1"/>
    <col min="13069" max="13069" width="14.08984375" style="11" customWidth="1"/>
    <col min="13070" max="13070" width="16.6328125" style="11" customWidth="1"/>
    <col min="13071" max="13308" width="9" style="11"/>
    <col min="13309" max="13309" width="5.36328125" style="11" customWidth="1"/>
    <col min="13310" max="13310" width="21.36328125" style="11" customWidth="1"/>
    <col min="13311" max="13311" width="9" style="11" customWidth="1"/>
    <col min="13312" max="13313" width="15" style="11" customWidth="1"/>
    <col min="13314" max="13314" width="9.90625" style="11" customWidth="1"/>
    <col min="13315" max="13316" width="6.26953125" style="11" customWidth="1"/>
    <col min="13317" max="13317" width="3.453125" style="11" customWidth="1"/>
    <col min="13318" max="13320" width="9" style="11"/>
    <col min="13321" max="13321" width="25.36328125" style="11" customWidth="1"/>
    <col min="13322" max="13322" width="17.08984375" style="11" customWidth="1"/>
    <col min="13323" max="13323" width="25.453125" style="11" customWidth="1"/>
    <col min="13324" max="13324" width="16.90625" style="11" customWidth="1"/>
    <col min="13325" max="13325" width="14.08984375" style="11" customWidth="1"/>
    <col min="13326" max="13326" width="16.6328125" style="11" customWidth="1"/>
    <col min="13327" max="13564" width="9" style="11"/>
    <col min="13565" max="13565" width="5.36328125" style="11" customWidth="1"/>
    <col min="13566" max="13566" width="21.36328125" style="11" customWidth="1"/>
    <col min="13567" max="13567" width="9" style="11" customWidth="1"/>
    <col min="13568" max="13569" width="15" style="11" customWidth="1"/>
    <col min="13570" max="13570" width="9.90625" style="11" customWidth="1"/>
    <col min="13571" max="13572" width="6.26953125" style="11" customWidth="1"/>
    <col min="13573" max="13573" width="3.453125" style="11" customWidth="1"/>
    <col min="13574" max="13576" width="9" style="11"/>
    <col min="13577" max="13577" width="25.36328125" style="11" customWidth="1"/>
    <col min="13578" max="13578" width="17.08984375" style="11" customWidth="1"/>
    <col min="13579" max="13579" width="25.453125" style="11" customWidth="1"/>
    <col min="13580" max="13580" width="16.90625" style="11" customWidth="1"/>
    <col min="13581" max="13581" width="14.08984375" style="11" customWidth="1"/>
    <col min="13582" max="13582" width="16.6328125" style="11" customWidth="1"/>
    <col min="13583" max="13820" width="9" style="11"/>
    <col min="13821" max="13821" width="5.36328125" style="11" customWidth="1"/>
    <col min="13822" max="13822" width="21.36328125" style="11" customWidth="1"/>
    <col min="13823" max="13823" width="9" style="11" customWidth="1"/>
    <col min="13824" max="13825" width="15" style="11" customWidth="1"/>
    <col min="13826" max="13826" width="9.90625" style="11" customWidth="1"/>
    <col min="13827" max="13828" width="6.26953125" style="11" customWidth="1"/>
    <col min="13829" max="13829" width="3.453125" style="11" customWidth="1"/>
    <col min="13830" max="13832" width="9" style="11"/>
    <col min="13833" max="13833" width="25.36328125" style="11" customWidth="1"/>
    <col min="13834" max="13834" width="17.08984375" style="11" customWidth="1"/>
    <col min="13835" max="13835" width="25.453125" style="11" customWidth="1"/>
    <col min="13836" max="13836" width="16.90625" style="11" customWidth="1"/>
    <col min="13837" max="13837" width="14.08984375" style="11" customWidth="1"/>
    <col min="13838" max="13838" width="16.6328125" style="11" customWidth="1"/>
    <col min="13839" max="14076" width="9" style="11"/>
    <col min="14077" max="14077" width="5.36328125" style="11" customWidth="1"/>
    <col min="14078" max="14078" width="21.36328125" style="11" customWidth="1"/>
    <col min="14079" max="14079" width="9" style="11" customWidth="1"/>
    <col min="14080" max="14081" width="15" style="11" customWidth="1"/>
    <col min="14082" max="14082" width="9.90625" style="11" customWidth="1"/>
    <col min="14083" max="14084" width="6.26953125" style="11" customWidth="1"/>
    <col min="14085" max="14085" width="3.453125" style="11" customWidth="1"/>
    <col min="14086" max="14088" width="9" style="11"/>
    <col min="14089" max="14089" width="25.36328125" style="11" customWidth="1"/>
    <col min="14090" max="14090" width="17.08984375" style="11" customWidth="1"/>
    <col min="14091" max="14091" width="25.453125" style="11" customWidth="1"/>
    <col min="14092" max="14092" width="16.90625" style="11" customWidth="1"/>
    <col min="14093" max="14093" width="14.08984375" style="11" customWidth="1"/>
    <col min="14094" max="14094" width="16.6328125" style="11" customWidth="1"/>
    <col min="14095" max="14332" width="9" style="11"/>
    <col min="14333" max="14333" width="5.36328125" style="11" customWidth="1"/>
    <col min="14334" max="14334" width="21.36328125" style="11" customWidth="1"/>
    <col min="14335" max="14335" width="9" style="11" customWidth="1"/>
    <col min="14336" max="14337" width="15" style="11" customWidth="1"/>
    <col min="14338" max="14338" width="9.90625" style="11" customWidth="1"/>
    <col min="14339" max="14340" width="6.26953125" style="11" customWidth="1"/>
    <col min="14341" max="14341" width="3.453125" style="11" customWidth="1"/>
    <col min="14342" max="14344" width="9" style="11"/>
    <col min="14345" max="14345" width="25.36328125" style="11" customWidth="1"/>
    <col min="14346" max="14346" width="17.08984375" style="11" customWidth="1"/>
    <col min="14347" max="14347" width="25.453125" style="11" customWidth="1"/>
    <col min="14348" max="14348" width="16.90625" style="11" customWidth="1"/>
    <col min="14349" max="14349" width="14.08984375" style="11" customWidth="1"/>
    <col min="14350" max="14350" width="16.6328125" style="11" customWidth="1"/>
    <col min="14351" max="14588" width="9" style="11"/>
    <col min="14589" max="14589" width="5.36328125" style="11" customWidth="1"/>
    <col min="14590" max="14590" width="21.36328125" style="11" customWidth="1"/>
    <col min="14591" max="14591" width="9" style="11" customWidth="1"/>
    <col min="14592" max="14593" width="15" style="11" customWidth="1"/>
    <col min="14594" max="14594" width="9.90625" style="11" customWidth="1"/>
    <col min="14595" max="14596" width="6.26953125" style="11" customWidth="1"/>
    <col min="14597" max="14597" width="3.453125" style="11" customWidth="1"/>
    <col min="14598" max="14600" width="9" style="11"/>
    <col min="14601" max="14601" width="25.36328125" style="11" customWidth="1"/>
    <col min="14602" max="14602" width="17.08984375" style="11" customWidth="1"/>
    <col min="14603" max="14603" width="25.453125" style="11" customWidth="1"/>
    <col min="14604" max="14604" width="16.90625" style="11" customWidth="1"/>
    <col min="14605" max="14605" width="14.08984375" style="11" customWidth="1"/>
    <col min="14606" max="14606" width="16.6328125" style="11" customWidth="1"/>
    <col min="14607" max="14844" width="9" style="11"/>
    <col min="14845" max="14845" width="5.36328125" style="11" customWidth="1"/>
    <col min="14846" max="14846" width="21.36328125" style="11" customWidth="1"/>
    <col min="14847" max="14847" width="9" style="11" customWidth="1"/>
    <col min="14848" max="14849" width="15" style="11" customWidth="1"/>
    <col min="14850" max="14850" width="9.90625" style="11" customWidth="1"/>
    <col min="14851" max="14852" width="6.26953125" style="11" customWidth="1"/>
    <col min="14853" max="14853" width="3.453125" style="11" customWidth="1"/>
    <col min="14854" max="14856" width="9" style="11"/>
    <col min="14857" max="14857" width="25.36328125" style="11" customWidth="1"/>
    <col min="14858" max="14858" width="17.08984375" style="11" customWidth="1"/>
    <col min="14859" max="14859" width="25.453125" style="11" customWidth="1"/>
    <col min="14860" max="14860" width="16.90625" style="11" customWidth="1"/>
    <col min="14861" max="14861" width="14.08984375" style="11" customWidth="1"/>
    <col min="14862" max="14862" width="16.6328125" style="11" customWidth="1"/>
    <col min="14863" max="15100" width="9" style="11"/>
    <col min="15101" max="15101" width="5.36328125" style="11" customWidth="1"/>
    <col min="15102" max="15102" width="21.36328125" style="11" customWidth="1"/>
    <col min="15103" max="15103" width="9" style="11" customWidth="1"/>
    <col min="15104" max="15105" width="15" style="11" customWidth="1"/>
    <col min="15106" max="15106" width="9.90625" style="11" customWidth="1"/>
    <col min="15107" max="15108" width="6.26953125" style="11" customWidth="1"/>
    <col min="15109" max="15109" width="3.453125" style="11" customWidth="1"/>
    <col min="15110" max="15112" width="9" style="11"/>
    <col min="15113" max="15113" width="25.36328125" style="11" customWidth="1"/>
    <col min="15114" max="15114" width="17.08984375" style="11" customWidth="1"/>
    <col min="15115" max="15115" width="25.453125" style="11" customWidth="1"/>
    <col min="15116" max="15116" width="16.90625" style="11" customWidth="1"/>
    <col min="15117" max="15117" width="14.08984375" style="11" customWidth="1"/>
    <col min="15118" max="15118" width="16.6328125" style="11" customWidth="1"/>
    <col min="15119" max="15356" width="9" style="11"/>
    <col min="15357" max="15357" width="5.36328125" style="11" customWidth="1"/>
    <col min="15358" max="15358" width="21.36328125" style="11" customWidth="1"/>
    <col min="15359" max="15359" width="9" style="11" customWidth="1"/>
    <col min="15360" max="15361" width="15" style="11" customWidth="1"/>
    <col min="15362" max="15362" width="9.90625" style="11" customWidth="1"/>
    <col min="15363" max="15364" width="6.26953125" style="11" customWidth="1"/>
    <col min="15365" max="15365" width="3.453125" style="11" customWidth="1"/>
    <col min="15366" max="15368" width="9" style="11"/>
    <col min="15369" max="15369" width="25.36328125" style="11" customWidth="1"/>
    <col min="15370" max="15370" width="17.08984375" style="11" customWidth="1"/>
    <col min="15371" max="15371" width="25.453125" style="11" customWidth="1"/>
    <col min="15372" max="15372" width="16.90625" style="11" customWidth="1"/>
    <col min="15373" max="15373" width="14.08984375" style="11" customWidth="1"/>
    <col min="15374" max="15374" width="16.6328125" style="11" customWidth="1"/>
    <col min="15375" max="15612" width="9" style="11"/>
    <col min="15613" max="15613" width="5.36328125" style="11" customWidth="1"/>
    <col min="15614" max="15614" width="21.36328125" style="11" customWidth="1"/>
    <col min="15615" max="15615" width="9" style="11" customWidth="1"/>
    <col min="15616" max="15617" width="15" style="11" customWidth="1"/>
    <col min="15618" max="15618" width="9.90625" style="11" customWidth="1"/>
    <col min="15619" max="15620" width="6.26953125" style="11" customWidth="1"/>
    <col min="15621" max="15621" width="3.453125" style="11" customWidth="1"/>
    <col min="15622" max="15624" width="9" style="11"/>
    <col min="15625" max="15625" width="25.36328125" style="11" customWidth="1"/>
    <col min="15626" max="15626" width="17.08984375" style="11" customWidth="1"/>
    <col min="15627" max="15627" width="25.453125" style="11" customWidth="1"/>
    <col min="15628" max="15628" width="16.90625" style="11" customWidth="1"/>
    <col min="15629" max="15629" width="14.08984375" style="11" customWidth="1"/>
    <col min="15630" max="15630" width="16.6328125" style="11" customWidth="1"/>
    <col min="15631" max="15868" width="9" style="11"/>
    <col min="15869" max="15869" width="5.36328125" style="11" customWidth="1"/>
    <col min="15870" max="15870" width="21.36328125" style="11" customWidth="1"/>
    <col min="15871" max="15871" width="9" style="11" customWidth="1"/>
    <col min="15872" max="15873" width="15" style="11" customWidth="1"/>
    <col min="15874" max="15874" width="9.90625" style="11" customWidth="1"/>
    <col min="15875" max="15876" width="6.26953125" style="11" customWidth="1"/>
    <col min="15877" max="15877" width="3.453125" style="11" customWidth="1"/>
    <col min="15878" max="15880" width="9" style="11"/>
    <col min="15881" max="15881" width="25.36328125" style="11" customWidth="1"/>
    <col min="15882" max="15882" width="17.08984375" style="11" customWidth="1"/>
    <col min="15883" max="15883" width="25.453125" style="11" customWidth="1"/>
    <col min="15884" max="15884" width="16.90625" style="11" customWidth="1"/>
    <col min="15885" max="15885" width="14.08984375" style="11" customWidth="1"/>
    <col min="15886" max="15886" width="16.6328125" style="11" customWidth="1"/>
    <col min="15887" max="16124" width="9" style="11"/>
    <col min="16125" max="16125" width="5.36328125" style="11" customWidth="1"/>
    <col min="16126" max="16126" width="21.36328125" style="11" customWidth="1"/>
    <col min="16127" max="16127" width="9" style="11" customWidth="1"/>
    <col min="16128" max="16129" width="15" style="11" customWidth="1"/>
    <col min="16130" max="16130" width="9.90625" style="11" customWidth="1"/>
    <col min="16131" max="16132" width="6.26953125" style="11" customWidth="1"/>
    <col min="16133" max="16133" width="3.453125" style="11" customWidth="1"/>
    <col min="16134" max="16136" width="9" style="11"/>
    <col min="16137" max="16137" width="25.36328125" style="11" customWidth="1"/>
    <col min="16138" max="16138" width="17.08984375" style="11" customWidth="1"/>
    <col min="16139" max="16139" width="25.453125" style="11" customWidth="1"/>
    <col min="16140" max="16140" width="16.90625" style="11" customWidth="1"/>
    <col min="16141" max="16141" width="14.08984375" style="11" customWidth="1"/>
    <col min="16142" max="16142" width="16.6328125" style="11" customWidth="1"/>
    <col min="16143" max="16384" width="9" style="11"/>
  </cols>
  <sheetData>
    <row r="1" spans="1:25" s="16" customFormat="1" ht="30" customHeight="1" x14ac:dyDescent="0.2">
      <c r="A1" s="23" t="s">
        <v>149</v>
      </c>
      <c r="B1" s="23"/>
      <c r="C1" s="23"/>
      <c r="D1" s="23"/>
      <c r="E1" s="23"/>
    </row>
    <row r="2" spans="1:25" ht="22.5" customHeight="1" x14ac:dyDescent="0.5">
      <c r="A2" s="24"/>
      <c r="I2" s="197"/>
      <c r="J2" s="197"/>
      <c r="K2" s="197"/>
      <c r="L2" s="50" t="s">
        <v>39</v>
      </c>
      <c r="O2" s="51" t="s">
        <v>51</v>
      </c>
    </row>
    <row r="3" spans="1:25" s="52" customFormat="1" ht="30" customHeight="1" x14ac:dyDescent="0.2">
      <c r="A3" s="73" t="s">
        <v>14</v>
      </c>
      <c r="B3" s="74" t="s">
        <v>2</v>
      </c>
      <c r="C3" s="74" t="s">
        <v>1</v>
      </c>
      <c r="D3" s="74" t="s">
        <v>10</v>
      </c>
      <c r="E3" s="74" t="s">
        <v>17</v>
      </c>
      <c r="F3" s="74" t="s">
        <v>15</v>
      </c>
      <c r="G3" s="72" t="s">
        <v>27</v>
      </c>
      <c r="H3" s="74" t="s">
        <v>18</v>
      </c>
      <c r="I3" s="72" t="s">
        <v>5</v>
      </c>
      <c r="J3" s="72" t="s">
        <v>28</v>
      </c>
      <c r="K3" s="74" t="s">
        <v>29</v>
      </c>
      <c r="L3" s="72" t="s">
        <v>16</v>
      </c>
      <c r="M3" s="74" t="s">
        <v>3</v>
      </c>
      <c r="N3" s="74" t="s">
        <v>4</v>
      </c>
      <c r="O3" s="75" t="s">
        <v>50</v>
      </c>
      <c r="P3" s="76" t="s">
        <v>19</v>
      </c>
      <c r="Q3" s="53" t="s">
        <v>50</v>
      </c>
      <c r="R3" s="54" t="s">
        <v>52</v>
      </c>
      <c r="S3" s="54" t="s">
        <v>53</v>
      </c>
      <c r="T3" s="46"/>
      <c r="U3" s="46"/>
      <c r="V3" s="46"/>
      <c r="W3" s="46"/>
      <c r="X3" s="46"/>
      <c r="Y3" s="46"/>
    </row>
    <row r="4" spans="1:25" s="52" customFormat="1" ht="22.5" customHeight="1" x14ac:dyDescent="0.2">
      <c r="A4" s="117" t="s">
        <v>20</v>
      </c>
      <c r="B4" s="118" t="s">
        <v>64</v>
      </c>
      <c r="C4" s="118" t="s">
        <v>40</v>
      </c>
      <c r="D4" s="118" t="s">
        <v>34</v>
      </c>
      <c r="E4" s="118" t="s">
        <v>35</v>
      </c>
      <c r="F4" s="119">
        <v>38079</v>
      </c>
      <c r="G4" s="118" t="s">
        <v>33</v>
      </c>
      <c r="H4" s="118" t="s">
        <v>24</v>
      </c>
      <c r="I4" s="120" t="s">
        <v>37</v>
      </c>
      <c r="J4" s="120" t="s">
        <v>37</v>
      </c>
      <c r="K4" s="120" t="s">
        <v>37</v>
      </c>
      <c r="L4" s="118">
        <v>1</v>
      </c>
      <c r="M4" s="118" t="s">
        <v>25</v>
      </c>
      <c r="N4" s="120">
        <v>123456788</v>
      </c>
      <c r="O4" s="121">
        <f>IFERROR(VLOOKUP(Q4,リスト!$C$2:$D$12,2,0),"")</f>
        <v>8000</v>
      </c>
      <c r="P4" s="122" t="str">
        <f t="shared" ref="P4:P5" si="0">IF(AND(COUNTBLANK(B4:H4)+COUNTBLANK(M4:N4)=0,COUNTBLANK(I4:L4)&lt;=3),"OK","未入力があります")</f>
        <v>OK</v>
      </c>
      <c r="Q4" s="35">
        <f>SUM(R4:S4)</f>
        <v>31</v>
      </c>
      <c r="R4" s="42">
        <f>IF(OR(B4="小学男子の部",B4="小学女子の部"),10,IF(OR(B4="中学男子の部",B4="中学女子の部"),20,IF(B4="",0,30)))</f>
        <v>30</v>
      </c>
      <c r="S4" s="42">
        <f>IF(C4="クラシカル競技・フリー競技",1,IF(C4="リレー",3,IF(C4="",0,2)))</f>
        <v>1</v>
      </c>
      <c r="T4" s="46"/>
      <c r="U4" s="46"/>
      <c r="V4" s="46"/>
      <c r="W4" s="46"/>
      <c r="X4" s="46"/>
      <c r="Y4" s="46"/>
    </row>
    <row r="5" spans="1:25" ht="22.5" customHeight="1" x14ac:dyDescent="0.2">
      <c r="A5" s="117" t="s">
        <v>20</v>
      </c>
      <c r="B5" s="118" t="s">
        <v>65</v>
      </c>
      <c r="C5" s="118" t="s">
        <v>26</v>
      </c>
      <c r="D5" s="118" t="s">
        <v>21</v>
      </c>
      <c r="E5" s="118" t="s">
        <v>22</v>
      </c>
      <c r="F5" s="119">
        <v>38991</v>
      </c>
      <c r="G5" s="118" t="s">
        <v>23</v>
      </c>
      <c r="H5" s="118" t="s">
        <v>24</v>
      </c>
      <c r="I5" s="120" t="s">
        <v>31</v>
      </c>
      <c r="J5" s="120" t="s">
        <v>30</v>
      </c>
      <c r="K5" s="120" t="s">
        <v>32</v>
      </c>
      <c r="L5" s="118" t="s">
        <v>37</v>
      </c>
      <c r="M5" s="118" t="s">
        <v>25</v>
      </c>
      <c r="N5" s="120">
        <v>123456789</v>
      </c>
      <c r="O5" s="121">
        <f>IFERROR(VLOOKUP(Q5,リスト!$C$2:$D$12,2,0),"")</f>
        <v>3000</v>
      </c>
      <c r="P5" s="122" t="str">
        <f t="shared" si="0"/>
        <v>OK</v>
      </c>
      <c r="Q5" s="35">
        <f t="shared" ref="Q5:Q21" si="1">SUM(R5:S5)</f>
        <v>22</v>
      </c>
      <c r="R5" s="42">
        <f t="shared" ref="R5:R21" si="2">IF(OR(B5="小学男子の部",B5="小学女子の部"),10,IF(OR(B5="中学男子の部",B5="中学女子の部"),20,IF(B5="",0,30)))</f>
        <v>20</v>
      </c>
      <c r="S5" s="42">
        <f t="shared" ref="S5:S21" si="3">IF(C5="クラシカル競技・フリー競技",1,IF(C5="リレー",3,IF(C5="",0,2)))</f>
        <v>2</v>
      </c>
    </row>
    <row r="6" spans="1:25" ht="22.5" customHeight="1" x14ac:dyDescent="0.2">
      <c r="A6" s="56">
        <v>1</v>
      </c>
      <c r="B6" s="57"/>
      <c r="C6" s="57"/>
      <c r="D6" s="57"/>
      <c r="E6" s="57"/>
      <c r="F6" s="58"/>
      <c r="G6" s="57"/>
      <c r="H6" s="57"/>
      <c r="I6" s="59"/>
      <c r="J6" s="59"/>
      <c r="K6" s="59"/>
      <c r="L6" s="57"/>
      <c r="M6" s="57"/>
      <c r="N6" s="59"/>
      <c r="O6" s="70" t="str">
        <f>IFERROR(VLOOKUP(Q6,リスト!$C$2:$D$12,2,0),"")</f>
        <v/>
      </c>
      <c r="P6" s="61" t="str">
        <f t="shared" ref="P6:P21" si="4">IF(AND(COUNTBLANK(B6:H6)+COUNTBLANK(M6:N6)=0,COUNTBLANK(I6:L6)&lt;=3),"OK","未入力あり")</f>
        <v>未入力あり</v>
      </c>
      <c r="Q6" s="35">
        <f>SUM(R6:S6)</f>
        <v>0</v>
      </c>
      <c r="R6" s="42">
        <f>IF(OR(B6="小学男子の部",B6="小学女子の部"),10,IF(OR(B6="中学男子の部",B6="中学女子の部"),20,IF(B6="",0,30)))</f>
        <v>0</v>
      </c>
      <c r="S6" s="42">
        <f>IF(C6="クラシカル競技・フリー競技",1,IF(C6="リレー",3,IF(C6="",0,2)))</f>
        <v>0</v>
      </c>
    </row>
    <row r="7" spans="1:25" ht="22.5" customHeight="1" x14ac:dyDescent="0.2">
      <c r="A7" s="62">
        <v>2</v>
      </c>
      <c r="B7" s="63"/>
      <c r="C7" s="63"/>
      <c r="D7" s="63"/>
      <c r="E7" s="63"/>
      <c r="F7" s="64"/>
      <c r="G7" s="63"/>
      <c r="H7" s="63"/>
      <c r="I7" s="65"/>
      <c r="J7" s="65"/>
      <c r="K7" s="65"/>
      <c r="L7" s="63"/>
      <c r="M7" s="63"/>
      <c r="N7" s="65"/>
      <c r="O7" s="66" t="str">
        <f>IFERROR(VLOOKUP(Q7,リスト!$C$2:$D$12,2,0),"")</f>
        <v/>
      </c>
      <c r="P7" s="55" t="str">
        <f t="shared" si="4"/>
        <v>未入力あり</v>
      </c>
      <c r="Q7" s="35">
        <f t="shared" si="1"/>
        <v>0</v>
      </c>
      <c r="R7" s="42">
        <f t="shared" si="2"/>
        <v>0</v>
      </c>
      <c r="S7" s="42">
        <f t="shared" si="3"/>
        <v>0</v>
      </c>
    </row>
    <row r="8" spans="1:25" ht="22.5" customHeight="1" x14ac:dyDescent="0.2">
      <c r="A8" s="56">
        <v>3</v>
      </c>
      <c r="B8" s="57"/>
      <c r="C8" s="57"/>
      <c r="D8" s="67"/>
      <c r="E8" s="67"/>
      <c r="F8" s="68"/>
      <c r="G8" s="67"/>
      <c r="H8" s="67"/>
      <c r="I8" s="69"/>
      <c r="J8" s="69"/>
      <c r="K8" s="69"/>
      <c r="L8" s="67"/>
      <c r="M8" s="67"/>
      <c r="N8" s="69"/>
      <c r="O8" s="70" t="str">
        <f>IFERROR(VLOOKUP(Q8,リスト!$C$2:$D$12,2,0),"")</f>
        <v/>
      </c>
      <c r="P8" s="61" t="str">
        <f t="shared" si="4"/>
        <v>未入力あり</v>
      </c>
      <c r="Q8" s="35">
        <f t="shared" si="1"/>
        <v>0</v>
      </c>
      <c r="R8" s="42">
        <f>IF(OR(B8="小学男子の部",B8="小学女子の部"),10,IF(OR(B8="中学男子の部",B8="中学女子の部"),20,IF(B8="",0,30)))</f>
        <v>0</v>
      </c>
      <c r="S8" s="42">
        <f>IF(C8="クラシカル競技・フリー競技",1,IF(C8="リレー",3,IF(C8="",0,2)))</f>
        <v>0</v>
      </c>
    </row>
    <row r="9" spans="1:25" ht="22.5" customHeight="1" x14ac:dyDescent="0.2">
      <c r="A9" s="62">
        <v>4</v>
      </c>
      <c r="B9" s="63"/>
      <c r="C9" s="63"/>
      <c r="D9" s="63"/>
      <c r="E9" s="63"/>
      <c r="F9" s="64"/>
      <c r="G9" s="63"/>
      <c r="H9" s="63"/>
      <c r="I9" s="65"/>
      <c r="J9" s="65"/>
      <c r="K9" s="65"/>
      <c r="L9" s="63"/>
      <c r="M9" s="63"/>
      <c r="N9" s="65"/>
      <c r="O9" s="66" t="str">
        <f>IFERROR(VLOOKUP(Q9,リスト!$C$2:$D$12,2,0),"")</f>
        <v/>
      </c>
      <c r="P9" s="55" t="str">
        <f t="shared" si="4"/>
        <v>未入力あり</v>
      </c>
      <c r="Q9" s="35">
        <f t="shared" si="1"/>
        <v>0</v>
      </c>
      <c r="R9" s="42">
        <f t="shared" si="2"/>
        <v>0</v>
      </c>
      <c r="S9" s="42">
        <f t="shared" si="3"/>
        <v>0</v>
      </c>
    </row>
    <row r="10" spans="1:25" ht="22.5" customHeight="1" x14ac:dyDescent="0.2">
      <c r="A10" s="56">
        <v>5</v>
      </c>
      <c r="B10" s="57"/>
      <c r="C10" s="57"/>
      <c r="D10" s="57"/>
      <c r="E10" s="57"/>
      <c r="F10" s="58"/>
      <c r="G10" s="57"/>
      <c r="H10" s="57"/>
      <c r="I10" s="59"/>
      <c r="J10" s="59"/>
      <c r="K10" s="59"/>
      <c r="L10" s="57"/>
      <c r="M10" s="57"/>
      <c r="N10" s="59"/>
      <c r="O10" s="60" t="str">
        <f>IFERROR(VLOOKUP(Q10,リスト!$C$2:$D$12,2,0),"")</f>
        <v/>
      </c>
      <c r="P10" s="61" t="str">
        <f t="shared" si="4"/>
        <v>未入力あり</v>
      </c>
      <c r="Q10" s="35">
        <f t="shared" si="1"/>
        <v>0</v>
      </c>
      <c r="R10" s="42">
        <f t="shared" si="2"/>
        <v>0</v>
      </c>
      <c r="S10" s="42">
        <f t="shared" si="3"/>
        <v>0</v>
      </c>
    </row>
    <row r="11" spans="1:25" ht="22.5" customHeight="1" x14ac:dyDescent="0.2">
      <c r="A11" s="62">
        <v>6</v>
      </c>
      <c r="B11" s="63"/>
      <c r="C11" s="63"/>
      <c r="D11" s="63"/>
      <c r="E11" s="63"/>
      <c r="F11" s="64"/>
      <c r="G11" s="63"/>
      <c r="H11" s="63"/>
      <c r="I11" s="65"/>
      <c r="J11" s="65"/>
      <c r="K11" s="65"/>
      <c r="L11" s="63"/>
      <c r="M11" s="63"/>
      <c r="N11" s="65"/>
      <c r="O11" s="66" t="str">
        <f>IFERROR(VLOOKUP(Q11,リスト!$C$2:$D$12,2,0),"")</f>
        <v/>
      </c>
      <c r="P11" s="55" t="str">
        <f t="shared" si="4"/>
        <v>未入力あり</v>
      </c>
      <c r="Q11" s="35">
        <f t="shared" si="1"/>
        <v>0</v>
      </c>
      <c r="R11" s="42">
        <f t="shared" si="2"/>
        <v>0</v>
      </c>
      <c r="S11" s="42">
        <f t="shared" si="3"/>
        <v>0</v>
      </c>
    </row>
    <row r="12" spans="1:25" ht="22.5" customHeight="1" x14ac:dyDescent="0.2">
      <c r="A12" s="56">
        <v>7</v>
      </c>
      <c r="B12" s="57"/>
      <c r="C12" s="57"/>
      <c r="D12" s="57"/>
      <c r="E12" s="57"/>
      <c r="F12" s="58"/>
      <c r="G12" s="57"/>
      <c r="H12" s="57"/>
      <c r="I12" s="59"/>
      <c r="J12" s="59"/>
      <c r="K12" s="59"/>
      <c r="L12" s="57"/>
      <c r="M12" s="57"/>
      <c r="N12" s="59"/>
      <c r="O12" s="60" t="str">
        <f>IFERROR(VLOOKUP(Q12,リスト!$C$2:$D$12,2,0),"")</f>
        <v/>
      </c>
      <c r="P12" s="61" t="str">
        <f t="shared" si="4"/>
        <v>未入力あり</v>
      </c>
      <c r="Q12" s="35">
        <f t="shared" si="1"/>
        <v>0</v>
      </c>
      <c r="R12" s="42">
        <f t="shared" si="2"/>
        <v>0</v>
      </c>
      <c r="S12" s="42">
        <f t="shared" si="3"/>
        <v>0</v>
      </c>
    </row>
    <row r="13" spans="1:25" ht="22.5" customHeight="1" x14ac:dyDescent="0.2">
      <c r="A13" s="62">
        <v>8</v>
      </c>
      <c r="B13" s="63"/>
      <c r="C13" s="63"/>
      <c r="D13" s="63"/>
      <c r="E13" s="63"/>
      <c r="F13" s="63"/>
      <c r="G13" s="63"/>
      <c r="H13" s="63"/>
      <c r="I13" s="65"/>
      <c r="J13" s="65"/>
      <c r="K13" s="65"/>
      <c r="L13" s="63"/>
      <c r="M13" s="63"/>
      <c r="N13" s="65"/>
      <c r="O13" s="66" t="str">
        <f>IFERROR(VLOOKUP(Q13,リスト!$C$2:$D$12,2,0),"")</f>
        <v/>
      </c>
      <c r="P13" s="55" t="str">
        <f t="shared" si="4"/>
        <v>未入力あり</v>
      </c>
      <c r="Q13" s="35">
        <f t="shared" si="1"/>
        <v>0</v>
      </c>
      <c r="R13" s="42">
        <f t="shared" si="2"/>
        <v>0</v>
      </c>
      <c r="S13" s="42">
        <f t="shared" si="3"/>
        <v>0</v>
      </c>
    </row>
    <row r="14" spans="1:25" ht="22.5" customHeight="1" x14ac:dyDescent="0.2">
      <c r="A14" s="56">
        <v>9</v>
      </c>
      <c r="B14" s="57"/>
      <c r="C14" s="57"/>
      <c r="D14" s="57"/>
      <c r="E14" s="57"/>
      <c r="F14" s="57"/>
      <c r="G14" s="57"/>
      <c r="H14" s="57"/>
      <c r="I14" s="59"/>
      <c r="J14" s="59"/>
      <c r="K14" s="59"/>
      <c r="L14" s="57"/>
      <c r="M14" s="57"/>
      <c r="N14" s="59"/>
      <c r="O14" s="60" t="str">
        <f>IFERROR(VLOOKUP(Q14,リスト!$C$2:$D$12,2,0),"")</f>
        <v/>
      </c>
      <c r="P14" s="61" t="str">
        <f t="shared" si="4"/>
        <v>未入力あり</v>
      </c>
      <c r="Q14" s="35">
        <f t="shared" si="1"/>
        <v>0</v>
      </c>
      <c r="R14" s="42">
        <f t="shared" si="2"/>
        <v>0</v>
      </c>
      <c r="S14" s="42">
        <f t="shared" si="3"/>
        <v>0</v>
      </c>
    </row>
    <row r="15" spans="1:25" ht="22.5" customHeight="1" x14ac:dyDescent="0.2">
      <c r="A15" s="62">
        <v>10</v>
      </c>
      <c r="B15" s="63"/>
      <c r="C15" s="63"/>
      <c r="D15" s="63"/>
      <c r="E15" s="63"/>
      <c r="F15" s="63"/>
      <c r="G15" s="63"/>
      <c r="H15" s="63"/>
      <c r="I15" s="65"/>
      <c r="J15" s="65"/>
      <c r="K15" s="65"/>
      <c r="L15" s="63"/>
      <c r="M15" s="63"/>
      <c r="N15" s="65"/>
      <c r="O15" s="66" t="str">
        <f>IFERROR(VLOOKUP(Q15,リスト!$C$2:$D$12,2,0),"")</f>
        <v/>
      </c>
      <c r="P15" s="55" t="str">
        <f t="shared" si="4"/>
        <v>未入力あり</v>
      </c>
      <c r="Q15" s="35">
        <f t="shared" si="1"/>
        <v>0</v>
      </c>
      <c r="R15" s="42">
        <f t="shared" si="2"/>
        <v>0</v>
      </c>
      <c r="S15" s="42">
        <f t="shared" si="3"/>
        <v>0</v>
      </c>
    </row>
    <row r="16" spans="1:25" ht="22.5" customHeight="1" x14ac:dyDescent="0.2">
      <c r="A16" s="56">
        <v>11</v>
      </c>
      <c r="B16" s="57"/>
      <c r="C16" s="57"/>
      <c r="D16" s="57"/>
      <c r="E16" s="57"/>
      <c r="F16" s="57"/>
      <c r="G16" s="57"/>
      <c r="H16" s="57"/>
      <c r="I16" s="59"/>
      <c r="J16" s="59"/>
      <c r="K16" s="59"/>
      <c r="L16" s="57"/>
      <c r="M16" s="57"/>
      <c r="N16" s="59"/>
      <c r="O16" s="60" t="str">
        <f>IFERROR(VLOOKUP(Q16,リスト!$C$2:$D$12,2,0),"")</f>
        <v/>
      </c>
      <c r="P16" s="61" t="str">
        <f t="shared" si="4"/>
        <v>未入力あり</v>
      </c>
      <c r="Q16" s="35">
        <f t="shared" si="1"/>
        <v>0</v>
      </c>
      <c r="R16" s="42">
        <f t="shared" si="2"/>
        <v>0</v>
      </c>
      <c r="S16" s="42">
        <f t="shared" si="3"/>
        <v>0</v>
      </c>
    </row>
    <row r="17" spans="1:19" ht="22.5" customHeight="1" x14ac:dyDescent="0.2">
      <c r="A17" s="62">
        <v>12</v>
      </c>
      <c r="B17" s="63"/>
      <c r="C17" s="63"/>
      <c r="D17" s="63"/>
      <c r="E17" s="63"/>
      <c r="F17" s="63"/>
      <c r="G17" s="63"/>
      <c r="H17" s="63"/>
      <c r="I17" s="65"/>
      <c r="J17" s="65"/>
      <c r="K17" s="65"/>
      <c r="L17" s="63"/>
      <c r="M17" s="63"/>
      <c r="N17" s="65"/>
      <c r="O17" s="66" t="str">
        <f>IFERROR(VLOOKUP(Q17,リスト!$C$2:$D$12,2,0),"")</f>
        <v/>
      </c>
      <c r="P17" s="55" t="str">
        <f t="shared" si="4"/>
        <v>未入力あり</v>
      </c>
      <c r="Q17" s="35">
        <f t="shared" si="1"/>
        <v>0</v>
      </c>
      <c r="R17" s="42">
        <f t="shared" si="2"/>
        <v>0</v>
      </c>
      <c r="S17" s="42">
        <f t="shared" si="3"/>
        <v>0</v>
      </c>
    </row>
    <row r="18" spans="1:19" ht="22.5" customHeight="1" x14ac:dyDescent="0.2">
      <c r="A18" s="56">
        <v>13</v>
      </c>
      <c r="B18" s="57"/>
      <c r="C18" s="57"/>
      <c r="D18" s="57"/>
      <c r="E18" s="57"/>
      <c r="F18" s="57"/>
      <c r="G18" s="57"/>
      <c r="H18" s="57"/>
      <c r="I18" s="59"/>
      <c r="J18" s="59"/>
      <c r="K18" s="59"/>
      <c r="L18" s="57"/>
      <c r="M18" s="57"/>
      <c r="N18" s="59"/>
      <c r="O18" s="60" t="str">
        <f>IFERROR(VLOOKUP(Q18,リスト!$C$2:$D$12,2,0),"")</f>
        <v/>
      </c>
      <c r="P18" s="61" t="str">
        <f t="shared" si="4"/>
        <v>未入力あり</v>
      </c>
      <c r="Q18" s="35">
        <f t="shared" si="1"/>
        <v>0</v>
      </c>
      <c r="R18" s="42">
        <f t="shared" si="2"/>
        <v>0</v>
      </c>
      <c r="S18" s="42">
        <f t="shared" si="3"/>
        <v>0</v>
      </c>
    </row>
    <row r="19" spans="1:19" ht="22.5" customHeight="1" x14ac:dyDescent="0.2">
      <c r="A19" s="62">
        <v>14</v>
      </c>
      <c r="B19" s="63"/>
      <c r="C19" s="63"/>
      <c r="D19" s="63"/>
      <c r="E19" s="63"/>
      <c r="F19" s="63"/>
      <c r="G19" s="63"/>
      <c r="H19" s="63"/>
      <c r="I19" s="65"/>
      <c r="J19" s="65"/>
      <c r="K19" s="65"/>
      <c r="L19" s="63"/>
      <c r="M19" s="63"/>
      <c r="N19" s="65"/>
      <c r="O19" s="66" t="str">
        <f>IFERROR(VLOOKUP(Q19,リスト!$C$2:$D$12,2,0),"")</f>
        <v/>
      </c>
      <c r="P19" s="55" t="str">
        <f t="shared" si="4"/>
        <v>未入力あり</v>
      </c>
      <c r="Q19" s="35">
        <f t="shared" si="1"/>
        <v>0</v>
      </c>
      <c r="R19" s="42">
        <f t="shared" si="2"/>
        <v>0</v>
      </c>
      <c r="S19" s="42">
        <f t="shared" si="3"/>
        <v>0</v>
      </c>
    </row>
    <row r="20" spans="1:19" ht="22.5" customHeight="1" x14ac:dyDescent="0.2">
      <c r="A20" s="56">
        <v>15</v>
      </c>
      <c r="B20" s="57"/>
      <c r="C20" s="57"/>
      <c r="D20" s="57"/>
      <c r="E20" s="57"/>
      <c r="F20" s="57"/>
      <c r="G20" s="57"/>
      <c r="H20" s="57"/>
      <c r="I20" s="59"/>
      <c r="J20" s="59"/>
      <c r="K20" s="59"/>
      <c r="L20" s="57"/>
      <c r="M20" s="57"/>
      <c r="N20" s="59"/>
      <c r="O20" s="60" t="str">
        <f>IFERROR(VLOOKUP(Q20,リスト!$C$2:$D$12,2,0),"")</f>
        <v/>
      </c>
      <c r="P20" s="61" t="str">
        <f t="shared" si="4"/>
        <v>未入力あり</v>
      </c>
      <c r="Q20" s="35">
        <f t="shared" si="1"/>
        <v>0</v>
      </c>
      <c r="R20" s="42">
        <f t="shared" si="2"/>
        <v>0</v>
      </c>
      <c r="S20" s="42">
        <f t="shared" si="3"/>
        <v>0</v>
      </c>
    </row>
    <row r="21" spans="1:19" ht="22.5" customHeight="1" x14ac:dyDescent="0.2">
      <c r="A21" s="62">
        <v>16</v>
      </c>
      <c r="B21" s="63"/>
      <c r="C21" s="63"/>
      <c r="D21" s="63"/>
      <c r="E21" s="63"/>
      <c r="F21" s="63"/>
      <c r="G21" s="63"/>
      <c r="H21" s="63"/>
      <c r="I21" s="65"/>
      <c r="J21" s="65"/>
      <c r="K21" s="65"/>
      <c r="L21" s="63"/>
      <c r="M21" s="63"/>
      <c r="N21" s="65"/>
      <c r="O21" s="66" t="str">
        <f>IFERROR(VLOOKUP(Q21,リスト!$C$2:$D$12,2,0),"")</f>
        <v/>
      </c>
      <c r="P21" s="55" t="str">
        <f t="shared" si="4"/>
        <v>未入力あり</v>
      </c>
      <c r="Q21" s="35">
        <f t="shared" si="1"/>
        <v>0</v>
      </c>
      <c r="R21" s="42">
        <f t="shared" si="2"/>
        <v>0</v>
      </c>
      <c r="S21" s="42">
        <f t="shared" si="3"/>
        <v>0</v>
      </c>
    </row>
    <row r="22" spans="1:19" ht="15" customHeight="1" x14ac:dyDescent="0.2"/>
    <row r="23" spans="1:19" ht="22.5" customHeight="1" x14ac:dyDescent="0.2"/>
    <row r="24" spans="1:19" ht="22.5" customHeight="1" x14ac:dyDescent="0.2"/>
  </sheetData>
  <sheetProtection sheet="1" objects="1" scenarios="1"/>
  <protectedRanges>
    <protectedRange sqref="B6:N21" name="範囲1"/>
  </protectedRanges>
  <mergeCells count="1">
    <mergeCell ref="I2:K2"/>
  </mergeCells>
  <phoneticPr fontId="1"/>
  <conditionalFormatting sqref="P6:Q21">
    <cfRule type="containsText" dxfId="3" priority="1" stopIfTrue="1" operator="containsText" text="未入力">
      <formula>NOT(ISERROR(SEARCH("未入力",P6)))</formula>
    </cfRule>
    <cfRule type="containsText" dxfId="2" priority="7" stopIfTrue="1" operator="containsText" text="OK">
      <formula>NOT(ISERROR(SEARCH("OK",P6)))</formula>
    </cfRule>
  </conditionalFormatting>
  <dataValidations count="4">
    <dataValidation type="list" allowBlank="1" showInputMessage="1" showErrorMessage="1" sqref="IZ5:IZ21 SV5:SV21 ACR5:ACR21 AMN5:AMN21 AWJ5:AWJ21 BGF5:BGF21 BQB5:BQB21 BZX5:BZX21 CJT5:CJT21 CTP5:CTP21 DDL5:DDL21 DNH5:DNH21 DXD5:DXD21 EGZ5:EGZ21 EQV5:EQV21 FAR5:FAR21 FKN5:FKN21 FUJ5:FUJ21 GEF5:GEF21 GOB5:GOB21 GXX5:GXX21 HHT5:HHT21 HRP5:HRP21 IBL5:IBL21 ILH5:ILH21 IVD5:IVD21 JEZ5:JEZ21 JOV5:JOV21 JYR5:JYR21 KIN5:KIN21 KSJ5:KSJ21 LCF5:LCF21 LMB5:LMB21 LVX5:LVX21 MFT5:MFT21 MPP5:MPP21 MZL5:MZL21 NJH5:NJH21 NTD5:NTD21 OCZ5:OCZ21 OMV5:OMV21 OWR5:OWR21 PGN5:PGN21 PQJ5:PQJ21 QAF5:QAF21 QKB5:QKB21 QTX5:QTX21 RDT5:RDT21 RNP5:RNP21 RXL5:RXL21 SHH5:SHH21 SRD5:SRD21 TAZ5:TAZ21 TKV5:TKV21 TUR5:TUR21 UEN5:UEN21 UOJ5:UOJ21 UYF5:UYF21 VIB5:VIB21 VRX5:VRX21 WBT5:WBT21 WLP5:WLP21 WVL5:WVL21 IZ65518:IZ65548 SV65518:SV65548 ACR65518:ACR65548 AMN65518:AMN65548 AWJ65518:AWJ65548 BGF65518:BGF65548 BQB65518:BQB65548 BZX65518:BZX65548 CJT65518:CJT65548 CTP65518:CTP65548 DDL65518:DDL65548 DNH65518:DNH65548 DXD65518:DXD65548 EGZ65518:EGZ65548 EQV65518:EQV65548 FAR65518:FAR65548 FKN65518:FKN65548 FUJ65518:FUJ65548 GEF65518:GEF65548 GOB65518:GOB65548 GXX65518:GXX65548 HHT65518:HHT65548 HRP65518:HRP65548 IBL65518:IBL65548 ILH65518:ILH65548 IVD65518:IVD65548 JEZ65518:JEZ65548 JOV65518:JOV65548 JYR65518:JYR65548 KIN65518:KIN65548 KSJ65518:KSJ65548 LCF65518:LCF65548 LMB65518:LMB65548 LVX65518:LVX65548 MFT65518:MFT65548 MPP65518:MPP65548 MZL65518:MZL65548 NJH65518:NJH65548 NTD65518:NTD65548 OCZ65518:OCZ65548 OMV65518:OMV65548 OWR65518:OWR65548 PGN65518:PGN65548 PQJ65518:PQJ65548 QAF65518:QAF65548 QKB65518:QKB65548 QTX65518:QTX65548 RDT65518:RDT65548 RNP65518:RNP65548 RXL65518:RXL65548 SHH65518:SHH65548 SRD65518:SRD65548 TAZ65518:TAZ65548 TKV65518:TKV65548 TUR65518:TUR65548 UEN65518:UEN65548 UOJ65518:UOJ65548 UYF65518:UYF65548 VIB65518:VIB65548 VRX65518:VRX65548 WBT65518:WBT65548 WLP65518:WLP65548 WVL65518:WVL65548 IZ131054:IZ131084 SV131054:SV131084 ACR131054:ACR131084 AMN131054:AMN131084 AWJ131054:AWJ131084 BGF131054:BGF131084 BQB131054:BQB131084 BZX131054:BZX131084 CJT131054:CJT131084 CTP131054:CTP131084 DDL131054:DDL131084 DNH131054:DNH131084 DXD131054:DXD131084 EGZ131054:EGZ131084 EQV131054:EQV131084 FAR131054:FAR131084 FKN131054:FKN131084 FUJ131054:FUJ131084 GEF131054:GEF131084 GOB131054:GOB131084 GXX131054:GXX131084 HHT131054:HHT131084 HRP131054:HRP131084 IBL131054:IBL131084 ILH131054:ILH131084 IVD131054:IVD131084 JEZ131054:JEZ131084 JOV131054:JOV131084 JYR131054:JYR131084 KIN131054:KIN131084 KSJ131054:KSJ131084 LCF131054:LCF131084 LMB131054:LMB131084 LVX131054:LVX131084 MFT131054:MFT131084 MPP131054:MPP131084 MZL131054:MZL131084 NJH131054:NJH131084 NTD131054:NTD131084 OCZ131054:OCZ131084 OMV131054:OMV131084 OWR131054:OWR131084 PGN131054:PGN131084 PQJ131054:PQJ131084 QAF131054:QAF131084 QKB131054:QKB131084 QTX131054:QTX131084 RDT131054:RDT131084 RNP131054:RNP131084 RXL131054:RXL131084 SHH131054:SHH131084 SRD131054:SRD131084 TAZ131054:TAZ131084 TKV131054:TKV131084 TUR131054:TUR131084 UEN131054:UEN131084 UOJ131054:UOJ131084 UYF131054:UYF131084 VIB131054:VIB131084 VRX131054:VRX131084 WBT131054:WBT131084 WLP131054:WLP131084 WVL131054:WVL131084 IZ196590:IZ196620 SV196590:SV196620 ACR196590:ACR196620 AMN196590:AMN196620 AWJ196590:AWJ196620 BGF196590:BGF196620 BQB196590:BQB196620 BZX196590:BZX196620 CJT196590:CJT196620 CTP196590:CTP196620 DDL196590:DDL196620 DNH196590:DNH196620 DXD196590:DXD196620 EGZ196590:EGZ196620 EQV196590:EQV196620 FAR196590:FAR196620 FKN196590:FKN196620 FUJ196590:FUJ196620 GEF196590:GEF196620 GOB196590:GOB196620 GXX196590:GXX196620 HHT196590:HHT196620 HRP196590:HRP196620 IBL196590:IBL196620 ILH196590:ILH196620 IVD196590:IVD196620 JEZ196590:JEZ196620 JOV196590:JOV196620 JYR196590:JYR196620 KIN196590:KIN196620 KSJ196590:KSJ196620 LCF196590:LCF196620 LMB196590:LMB196620 LVX196590:LVX196620 MFT196590:MFT196620 MPP196590:MPP196620 MZL196590:MZL196620 NJH196590:NJH196620 NTD196590:NTD196620 OCZ196590:OCZ196620 OMV196590:OMV196620 OWR196590:OWR196620 PGN196590:PGN196620 PQJ196590:PQJ196620 QAF196590:QAF196620 QKB196590:QKB196620 QTX196590:QTX196620 RDT196590:RDT196620 RNP196590:RNP196620 RXL196590:RXL196620 SHH196590:SHH196620 SRD196590:SRD196620 TAZ196590:TAZ196620 TKV196590:TKV196620 TUR196590:TUR196620 UEN196590:UEN196620 UOJ196590:UOJ196620 UYF196590:UYF196620 VIB196590:VIB196620 VRX196590:VRX196620 WBT196590:WBT196620 WLP196590:WLP196620 WVL196590:WVL196620 IZ262126:IZ262156 SV262126:SV262156 ACR262126:ACR262156 AMN262126:AMN262156 AWJ262126:AWJ262156 BGF262126:BGF262156 BQB262126:BQB262156 BZX262126:BZX262156 CJT262126:CJT262156 CTP262126:CTP262156 DDL262126:DDL262156 DNH262126:DNH262156 DXD262126:DXD262156 EGZ262126:EGZ262156 EQV262126:EQV262156 FAR262126:FAR262156 FKN262126:FKN262156 FUJ262126:FUJ262156 GEF262126:GEF262156 GOB262126:GOB262156 GXX262126:GXX262156 HHT262126:HHT262156 HRP262126:HRP262156 IBL262126:IBL262156 ILH262126:ILH262156 IVD262126:IVD262156 JEZ262126:JEZ262156 JOV262126:JOV262156 JYR262126:JYR262156 KIN262126:KIN262156 KSJ262126:KSJ262156 LCF262126:LCF262156 LMB262126:LMB262156 LVX262126:LVX262156 MFT262126:MFT262156 MPP262126:MPP262156 MZL262126:MZL262156 NJH262126:NJH262156 NTD262126:NTD262156 OCZ262126:OCZ262156 OMV262126:OMV262156 OWR262126:OWR262156 PGN262126:PGN262156 PQJ262126:PQJ262156 QAF262126:QAF262156 QKB262126:QKB262156 QTX262126:QTX262156 RDT262126:RDT262156 RNP262126:RNP262156 RXL262126:RXL262156 SHH262126:SHH262156 SRD262126:SRD262156 TAZ262126:TAZ262156 TKV262126:TKV262156 TUR262126:TUR262156 UEN262126:UEN262156 UOJ262126:UOJ262156 UYF262126:UYF262156 VIB262126:VIB262156 VRX262126:VRX262156 WBT262126:WBT262156 WLP262126:WLP262156 WVL262126:WVL262156 IZ327662:IZ327692 SV327662:SV327692 ACR327662:ACR327692 AMN327662:AMN327692 AWJ327662:AWJ327692 BGF327662:BGF327692 BQB327662:BQB327692 BZX327662:BZX327692 CJT327662:CJT327692 CTP327662:CTP327692 DDL327662:DDL327692 DNH327662:DNH327692 DXD327662:DXD327692 EGZ327662:EGZ327692 EQV327662:EQV327692 FAR327662:FAR327692 FKN327662:FKN327692 FUJ327662:FUJ327692 GEF327662:GEF327692 GOB327662:GOB327692 GXX327662:GXX327692 HHT327662:HHT327692 HRP327662:HRP327692 IBL327662:IBL327692 ILH327662:ILH327692 IVD327662:IVD327692 JEZ327662:JEZ327692 JOV327662:JOV327692 JYR327662:JYR327692 KIN327662:KIN327692 KSJ327662:KSJ327692 LCF327662:LCF327692 LMB327662:LMB327692 LVX327662:LVX327692 MFT327662:MFT327692 MPP327662:MPP327692 MZL327662:MZL327692 NJH327662:NJH327692 NTD327662:NTD327692 OCZ327662:OCZ327692 OMV327662:OMV327692 OWR327662:OWR327692 PGN327662:PGN327692 PQJ327662:PQJ327692 QAF327662:QAF327692 QKB327662:QKB327692 QTX327662:QTX327692 RDT327662:RDT327692 RNP327662:RNP327692 RXL327662:RXL327692 SHH327662:SHH327692 SRD327662:SRD327692 TAZ327662:TAZ327692 TKV327662:TKV327692 TUR327662:TUR327692 UEN327662:UEN327692 UOJ327662:UOJ327692 UYF327662:UYF327692 VIB327662:VIB327692 VRX327662:VRX327692 WBT327662:WBT327692 WLP327662:WLP327692 WVL327662:WVL327692 IZ393198:IZ393228 SV393198:SV393228 ACR393198:ACR393228 AMN393198:AMN393228 AWJ393198:AWJ393228 BGF393198:BGF393228 BQB393198:BQB393228 BZX393198:BZX393228 CJT393198:CJT393228 CTP393198:CTP393228 DDL393198:DDL393228 DNH393198:DNH393228 DXD393198:DXD393228 EGZ393198:EGZ393228 EQV393198:EQV393228 FAR393198:FAR393228 FKN393198:FKN393228 FUJ393198:FUJ393228 GEF393198:GEF393228 GOB393198:GOB393228 GXX393198:GXX393228 HHT393198:HHT393228 HRP393198:HRP393228 IBL393198:IBL393228 ILH393198:ILH393228 IVD393198:IVD393228 JEZ393198:JEZ393228 JOV393198:JOV393228 JYR393198:JYR393228 KIN393198:KIN393228 KSJ393198:KSJ393228 LCF393198:LCF393228 LMB393198:LMB393228 LVX393198:LVX393228 MFT393198:MFT393228 MPP393198:MPP393228 MZL393198:MZL393228 NJH393198:NJH393228 NTD393198:NTD393228 OCZ393198:OCZ393228 OMV393198:OMV393228 OWR393198:OWR393228 PGN393198:PGN393228 PQJ393198:PQJ393228 QAF393198:QAF393228 QKB393198:QKB393228 QTX393198:QTX393228 RDT393198:RDT393228 RNP393198:RNP393228 RXL393198:RXL393228 SHH393198:SHH393228 SRD393198:SRD393228 TAZ393198:TAZ393228 TKV393198:TKV393228 TUR393198:TUR393228 UEN393198:UEN393228 UOJ393198:UOJ393228 UYF393198:UYF393228 VIB393198:VIB393228 VRX393198:VRX393228 WBT393198:WBT393228 WLP393198:WLP393228 WVL393198:WVL393228 IZ458734:IZ458764 SV458734:SV458764 ACR458734:ACR458764 AMN458734:AMN458764 AWJ458734:AWJ458764 BGF458734:BGF458764 BQB458734:BQB458764 BZX458734:BZX458764 CJT458734:CJT458764 CTP458734:CTP458764 DDL458734:DDL458764 DNH458734:DNH458764 DXD458734:DXD458764 EGZ458734:EGZ458764 EQV458734:EQV458764 FAR458734:FAR458764 FKN458734:FKN458764 FUJ458734:FUJ458764 GEF458734:GEF458764 GOB458734:GOB458764 GXX458734:GXX458764 HHT458734:HHT458764 HRP458734:HRP458764 IBL458734:IBL458764 ILH458734:ILH458764 IVD458734:IVD458764 JEZ458734:JEZ458764 JOV458734:JOV458764 JYR458734:JYR458764 KIN458734:KIN458764 KSJ458734:KSJ458764 LCF458734:LCF458764 LMB458734:LMB458764 LVX458734:LVX458764 MFT458734:MFT458764 MPP458734:MPP458764 MZL458734:MZL458764 NJH458734:NJH458764 NTD458734:NTD458764 OCZ458734:OCZ458764 OMV458734:OMV458764 OWR458734:OWR458764 PGN458734:PGN458764 PQJ458734:PQJ458764 QAF458734:QAF458764 QKB458734:QKB458764 QTX458734:QTX458764 RDT458734:RDT458764 RNP458734:RNP458764 RXL458734:RXL458764 SHH458734:SHH458764 SRD458734:SRD458764 TAZ458734:TAZ458764 TKV458734:TKV458764 TUR458734:TUR458764 UEN458734:UEN458764 UOJ458734:UOJ458764 UYF458734:UYF458764 VIB458734:VIB458764 VRX458734:VRX458764 WBT458734:WBT458764 WLP458734:WLP458764 WVL458734:WVL458764 IZ524270:IZ524300 SV524270:SV524300 ACR524270:ACR524300 AMN524270:AMN524300 AWJ524270:AWJ524300 BGF524270:BGF524300 BQB524270:BQB524300 BZX524270:BZX524300 CJT524270:CJT524300 CTP524270:CTP524300 DDL524270:DDL524300 DNH524270:DNH524300 DXD524270:DXD524300 EGZ524270:EGZ524300 EQV524270:EQV524300 FAR524270:FAR524300 FKN524270:FKN524300 FUJ524270:FUJ524300 GEF524270:GEF524300 GOB524270:GOB524300 GXX524270:GXX524300 HHT524270:HHT524300 HRP524270:HRP524300 IBL524270:IBL524300 ILH524270:ILH524300 IVD524270:IVD524300 JEZ524270:JEZ524300 JOV524270:JOV524300 JYR524270:JYR524300 KIN524270:KIN524300 KSJ524270:KSJ524300 LCF524270:LCF524300 LMB524270:LMB524300 LVX524270:LVX524300 MFT524270:MFT524300 MPP524270:MPP524300 MZL524270:MZL524300 NJH524270:NJH524300 NTD524270:NTD524300 OCZ524270:OCZ524300 OMV524270:OMV524300 OWR524270:OWR524300 PGN524270:PGN524300 PQJ524270:PQJ524300 QAF524270:QAF524300 QKB524270:QKB524300 QTX524270:QTX524300 RDT524270:RDT524300 RNP524270:RNP524300 RXL524270:RXL524300 SHH524270:SHH524300 SRD524270:SRD524300 TAZ524270:TAZ524300 TKV524270:TKV524300 TUR524270:TUR524300 UEN524270:UEN524300 UOJ524270:UOJ524300 UYF524270:UYF524300 VIB524270:VIB524300 VRX524270:VRX524300 WBT524270:WBT524300 WLP524270:WLP524300 WVL524270:WVL524300 IZ589806:IZ589836 SV589806:SV589836 ACR589806:ACR589836 AMN589806:AMN589836 AWJ589806:AWJ589836 BGF589806:BGF589836 BQB589806:BQB589836 BZX589806:BZX589836 CJT589806:CJT589836 CTP589806:CTP589836 DDL589806:DDL589836 DNH589806:DNH589836 DXD589806:DXD589836 EGZ589806:EGZ589836 EQV589806:EQV589836 FAR589806:FAR589836 FKN589806:FKN589836 FUJ589806:FUJ589836 GEF589806:GEF589836 GOB589806:GOB589836 GXX589806:GXX589836 HHT589806:HHT589836 HRP589806:HRP589836 IBL589806:IBL589836 ILH589806:ILH589836 IVD589806:IVD589836 JEZ589806:JEZ589836 JOV589806:JOV589836 JYR589806:JYR589836 KIN589806:KIN589836 KSJ589806:KSJ589836 LCF589806:LCF589836 LMB589806:LMB589836 LVX589806:LVX589836 MFT589806:MFT589836 MPP589806:MPP589836 MZL589806:MZL589836 NJH589806:NJH589836 NTD589806:NTD589836 OCZ589806:OCZ589836 OMV589806:OMV589836 OWR589806:OWR589836 PGN589806:PGN589836 PQJ589806:PQJ589836 QAF589806:QAF589836 QKB589806:QKB589836 QTX589806:QTX589836 RDT589806:RDT589836 RNP589806:RNP589836 RXL589806:RXL589836 SHH589806:SHH589836 SRD589806:SRD589836 TAZ589806:TAZ589836 TKV589806:TKV589836 TUR589806:TUR589836 UEN589806:UEN589836 UOJ589806:UOJ589836 UYF589806:UYF589836 VIB589806:VIB589836 VRX589806:VRX589836 WBT589806:WBT589836 WLP589806:WLP589836 WVL589806:WVL589836 IZ655342:IZ655372 SV655342:SV655372 ACR655342:ACR655372 AMN655342:AMN655372 AWJ655342:AWJ655372 BGF655342:BGF655372 BQB655342:BQB655372 BZX655342:BZX655372 CJT655342:CJT655372 CTP655342:CTP655372 DDL655342:DDL655372 DNH655342:DNH655372 DXD655342:DXD655372 EGZ655342:EGZ655372 EQV655342:EQV655372 FAR655342:FAR655372 FKN655342:FKN655372 FUJ655342:FUJ655372 GEF655342:GEF655372 GOB655342:GOB655372 GXX655342:GXX655372 HHT655342:HHT655372 HRP655342:HRP655372 IBL655342:IBL655372 ILH655342:ILH655372 IVD655342:IVD655372 JEZ655342:JEZ655372 JOV655342:JOV655372 JYR655342:JYR655372 KIN655342:KIN655372 KSJ655342:KSJ655372 LCF655342:LCF655372 LMB655342:LMB655372 LVX655342:LVX655372 MFT655342:MFT655372 MPP655342:MPP655372 MZL655342:MZL655372 NJH655342:NJH655372 NTD655342:NTD655372 OCZ655342:OCZ655372 OMV655342:OMV655372 OWR655342:OWR655372 PGN655342:PGN655372 PQJ655342:PQJ655372 QAF655342:QAF655372 QKB655342:QKB655372 QTX655342:QTX655372 RDT655342:RDT655372 RNP655342:RNP655372 RXL655342:RXL655372 SHH655342:SHH655372 SRD655342:SRD655372 TAZ655342:TAZ655372 TKV655342:TKV655372 TUR655342:TUR655372 UEN655342:UEN655372 UOJ655342:UOJ655372 UYF655342:UYF655372 VIB655342:VIB655372 VRX655342:VRX655372 WBT655342:WBT655372 WLP655342:WLP655372 WVL655342:WVL655372 IZ720878:IZ720908 SV720878:SV720908 ACR720878:ACR720908 AMN720878:AMN720908 AWJ720878:AWJ720908 BGF720878:BGF720908 BQB720878:BQB720908 BZX720878:BZX720908 CJT720878:CJT720908 CTP720878:CTP720908 DDL720878:DDL720908 DNH720878:DNH720908 DXD720878:DXD720908 EGZ720878:EGZ720908 EQV720878:EQV720908 FAR720878:FAR720908 FKN720878:FKN720908 FUJ720878:FUJ720908 GEF720878:GEF720908 GOB720878:GOB720908 GXX720878:GXX720908 HHT720878:HHT720908 HRP720878:HRP720908 IBL720878:IBL720908 ILH720878:ILH720908 IVD720878:IVD720908 JEZ720878:JEZ720908 JOV720878:JOV720908 JYR720878:JYR720908 KIN720878:KIN720908 KSJ720878:KSJ720908 LCF720878:LCF720908 LMB720878:LMB720908 LVX720878:LVX720908 MFT720878:MFT720908 MPP720878:MPP720908 MZL720878:MZL720908 NJH720878:NJH720908 NTD720878:NTD720908 OCZ720878:OCZ720908 OMV720878:OMV720908 OWR720878:OWR720908 PGN720878:PGN720908 PQJ720878:PQJ720908 QAF720878:QAF720908 QKB720878:QKB720908 QTX720878:QTX720908 RDT720878:RDT720908 RNP720878:RNP720908 RXL720878:RXL720908 SHH720878:SHH720908 SRD720878:SRD720908 TAZ720878:TAZ720908 TKV720878:TKV720908 TUR720878:TUR720908 UEN720878:UEN720908 UOJ720878:UOJ720908 UYF720878:UYF720908 VIB720878:VIB720908 VRX720878:VRX720908 WBT720878:WBT720908 WLP720878:WLP720908 WVL720878:WVL720908 IZ786414:IZ786444 SV786414:SV786444 ACR786414:ACR786444 AMN786414:AMN786444 AWJ786414:AWJ786444 BGF786414:BGF786444 BQB786414:BQB786444 BZX786414:BZX786444 CJT786414:CJT786444 CTP786414:CTP786444 DDL786414:DDL786444 DNH786414:DNH786444 DXD786414:DXD786444 EGZ786414:EGZ786444 EQV786414:EQV786444 FAR786414:FAR786444 FKN786414:FKN786444 FUJ786414:FUJ786444 GEF786414:GEF786444 GOB786414:GOB786444 GXX786414:GXX786444 HHT786414:HHT786444 HRP786414:HRP786444 IBL786414:IBL786444 ILH786414:ILH786444 IVD786414:IVD786444 JEZ786414:JEZ786444 JOV786414:JOV786444 JYR786414:JYR786444 KIN786414:KIN786444 KSJ786414:KSJ786444 LCF786414:LCF786444 LMB786414:LMB786444 LVX786414:LVX786444 MFT786414:MFT786444 MPP786414:MPP786444 MZL786414:MZL786444 NJH786414:NJH786444 NTD786414:NTD786444 OCZ786414:OCZ786444 OMV786414:OMV786444 OWR786414:OWR786444 PGN786414:PGN786444 PQJ786414:PQJ786444 QAF786414:QAF786444 QKB786414:QKB786444 QTX786414:QTX786444 RDT786414:RDT786444 RNP786414:RNP786444 RXL786414:RXL786444 SHH786414:SHH786444 SRD786414:SRD786444 TAZ786414:TAZ786444 TKV786414:TKV786444 TUR786414:TUR786444 UEN786414:UEN786444 UOJ786414:UOJ786444 UYF786414:UYF786444 VIB786414:VIB786444 VRX786414:VRX786444 WBT786414:WBT786444 WLP786414:WLP786444 WVL786414:WVL786444 IZ851950:IZ851980 SV851950:SV851980 ACR851950:ACR851980 AMN851950:AMN851980 AWJ851950:AWJ851980 BGF851950:BGF851980 BQB851950:BQB851980 BZX851950:BZX851980 CJT851950:CJT851980 CTP851950:CTP851980 DDL851950:DDL851980 DNH851950:DNH851980 DXD851950:DXD851980 EGZ851950:EGZ851980 EQV851950:EQV851980 FAR851950:FAR851980 FKN851950:FKN851980 FUJ851950:FUJ851980 GEF851950:GEF851980 GOB851950:GOB851980 GXX851950:GXX851980 HHT851950:HHT851980 HRP851950:HRP851980 IBL851950:IBL851980 ILH851950:ILH851980 IVD851950:IVD851980 JEZ851950:JEZ851980 JOV851950:JOV851980 JYR851950:JYR851980 KIN851950:KIN851980 KSJ851950:KSJ851980 LCF851950:LCF851980 LMB851950:LMB851980 LVX851950:LVX851980 MFT851950:MFT851980 MPP851950:MPP851980 MZL851950:MZL851980 NJH851950:NJH851980 NTD851950:NTD851980 OCZ851950:OCZ851980 OMV851950:OMV851980 OWR851950:OWR851980 PGN851950:PGN851980 PQJ851950:PQJ851980 QAF851950:QAF851980 QKB851950:QKB851980 QTX851950:QTX851980 RDT851950:RDT851980 RNP851950:RNP851980 RXL851950:RXL851980 SHH851950:SHH851980 SRD851950:SRD851980 TAZ851950:TAZ851980 TKV851950:TKV851980 TUR851950:TUR851980 UEN851950:UEN851980 UOJ851950:UOJ851980 UYF851950:UYF851980 VIB851950:VIB851980 VRX851950:VRX851980 WBT851950:WBT851980 WLP851950:WLP851980 WVL851950:WVL851980 IZ917486:IZ917516 SV917486:SV917516 ACR917486:ACR917516 AMN917486:AMN917516 AWJ917486:AWJ917516 BGF917486:BGF917516 BQB917486:BQB917516 BZX917486:BZX917516 CJT917486:CJT917516 CTP917486:CTP917516 DDL917486:DDL917516 DNH917486:DNH917516 DXD917486:DXD917516 EGZ917486:EGZ917516 EQV917486:EQV917516 FAR917486:FAR917516 FKN917486:FKN917516 FUJ917486:FUJ917516 GEF917486:GEF917516 GOB917486:GOB917516 GXX917486:GXX917516 HHT917486:HHT917516 HRP917486:HRP917516 IBL917486:IBL917516 ILH917486:ILH917516 IVD917486:IVD917516 JEZ917486:JEZ917516 JOV917486:JOV917516 JYR917486:JYR917516 KIN917486:KIN917516 KSJ917486:KSJ917516 LCF917486:LCF917516 LMB917486:LMB917516 LVX917486:LVX917516 MFT917486:MFT917516 MPP917486:MPP917516 MZL917486:MZL917516 NJH917486:NJH917516 NTD917486:NTD917516 OCZ917486:OCZ917516 OMV917486:OMV917516 OWR917486:OWR917516 PGN917486:PGN917516 PQJ917486:PQJ917516 QAF917486:QAF917516 QKB917486:QKB917516 QTX917486:QTX917516 RDT917486:RDT917516 RNP917486:RNP917516 RXL917486:RXL917516 SHH917486:SHH917516 SRD917486:SRD917516 TAZ917486:TAZ917516 TKV917486:TKV917516 TUR917486:TUR917516 UEN917486:UEN917516 UOJ917486:UOJ917516 UYF917486:UYF917516 VIB917486:VIB917516 VRX917486:VRX917516 WBT917486:WBT917516 WLP917486:WLP917516 WVL917486:WVL917516 IZ983022:IZ983052 SV983022:SV983052 ACR983022:ACR983052 AMN983022:AMN983052 AWJ983022:AWJ983052 BGF983022:BGF983052 BQB983022:BQB983052 BZX983022:BZX983052 CJT983022:CJT983052 CTP983022:CTP983052 DDL983022:DDL983052 DNH983022:DNH983052 DXD983022:DXD983052 EGZ983022:EGZ983052 EQV983022:EQV983052 FAR983022:FAR983052 FKN983022:FKN983052 FUJ983022:FUJ983052 GEF983022:GEF983052 GOB983022:GOB983052 GXX983022:GXX983052 HHT983022:HHT983052 HRP983022:HRP983052 IBL983022:IBL983052 ILH983022:ILH983052 IVD983022:IVD983052 JEZ983022:JEZ983052 JOV983022:JOV983052 JYR983022:JYR983052 KIN983022:KIN983052 KSJ983022:KSJ983052 LCF983022:LCF983052 LMB983022:LMB983052 LVX983022:LVX983052 MFT983022:MFT983052 MPP983022:MPP983052 MZL983022:MZL983052 NJH983022:NJH983052 NTD983022:NTD983052 OCZ983022:OCZ983052 OMV983022:OMV983052 OWR983022:OWR983052 PGN983022:PGN983052 PQJ983022:PQJ983052 QAF983022:QAF983052 QKB983022:QKB983052 QTX983022:QTX983052 RDT983022:RDT983052 RNP983022:RNP983052 RXL983022:RXL983052 SHH983022:SHH983052 SRD983022:SRD983052 TAZ983022:TAZ983052 TKV983022:TKV983052 TUR983022:TUR983052 UEN983022:UEN983052 UOJ983022:UOJ983052 UYF983022:UYF983052 VIB983022:VIB983052 VRX983022:VRX983052 WBT983022:WBT983052 WLP983022:WLP983052 WVL983022:WVL983052" xr:uid="{00000000-0002-0000-0200-000000000000}">
      <formula1>"小学,中学"</formula1>
    </dataValidation>
    <dataValidation type="list" allowBlank="1" showInputMessage="1" showErrorMessage="1" sqref="IY5:IY21 SU5:SU21 ACQ5:ACQ21 AMM5:AMM21 AWI5:AWI21 BGE5:BGE21 BQA5:BQA21 BZW5:BZW21 CJS5:CJS21 CTO5:CTO21 DDK5:DDK21 DNG5:DNG21 DXC5:DXC21 EGY5:EGY21 EQU5:EQU21 FAQ5:FAQ21 FKM5:FKM21 FUI5:FUI21 GEE5:GEE21 GOA5:GOA21 GXW5:GXW21 HHS5:HHS21 HRO5:HRO21 IBK5:IBK21 ILG5:ILG21 IVC5:IVC21 JEY5:JEY21 JOU5:JOU21 JYQ5:JYQ21 KIM5:KIM21 KSI5:KSI21 LCE5:LCE21 LMA5:LMA21 LVW5:LVW21 MFS5:MFS21 MPO5:MPO21 MZK5:MZK21 NJG5:NJG21 NTC5:NTC21 OCY5:OCY21 OMU5:OMU21 OWQ5:OWQ21 PGM5:PGM21 PQI5:PQI21 QAE5:QAE21 QKA5:QKA21 QTW5:QTW21 RDS5:RDS21 RNO5:RNO21 RXK5:RXK21 SHG5:SHG21 SRC5:SRC21 TAY5:TAY21 TKU5:TKU21 TUQ5:TUQ21 UEM5:UEM21 UOI5:UOI21 UYE5:UYE21 VIA5:VIA21 VRW5:VRW21 WBS5:WBS21 WLO5:WLO21 WVK5:WVK21 IY65518:IY65548 SU65518:SU65548 ACQ65518:ACQ65548 AMM65518:AMM65548 AWI65518:AWI65548 BGE65518:BGE65548 BQA65518:BQA65548 BZW65518:BZW65548 CJS65518:CJS65548 CTO65518:CTO65548 DDK65518:DDK65548 DNG65518:DNG65548 DXC65518:DXC65548 EGY65518:EGY65548 EQU65518:EQU65548 FAQ65518:FAQ65548 FKM65518:FKM65548 FUI65518:FUI65548 GEE65518:GEE65548 GOA65518:GOA65548 GXW65518:GXW65548 HHS65518:HHS65548 HRO65518:HRO65548 IBK65518:IBK65548 ILG65518:ILG65548 IVC65518:IVC65548 JEY65518:JEY65548 JOU65518:JOU65548 JYQ65518:JYQ65548 KIM65518:KIM65548 KSI65518:KSI65548 LCE65518:LCE65548 LMA65518:LMA65548 LVW65518:LVW65548 MFS65518:MFS65548 MPO65518:MPO65548 MZK65518:MZK65548 NJG65518:NJG65548 NTC65518:NTC65548 OCY65518:OCY65548 OMU65518:OMU65548 OWQ65518:OWQ65548 PGM65518:PGM65548 PQI65518:PQI65548 QAE65518:QAE65548 QKA65518:QKA65548 QTW65518:QTW65548 RDS65518:RDS65548 RNO65518:RNO65548 RXK65518:RXK65548 SHG65518:SHG65548 SRC65518:SRC65548 TAY65518:TAY65548 TKU65518:TKU65548 TUQ65518:TUQ65548 UEM65518:UEM65548 UOI65518:UOI65548 UYE65518:UYE65548 VIA65518:VIA65548 VRW65518:VRW65548 WBS65518:WBS65548 WLO65518:WLO65548 WVK65518:WVK65548 IY131054:IY131084 SU131054:SU131084 ACQ131054:ACQ131084 AMM131054:AMM131084 AWI131054:AWI131084 BGE131054:BGE131084 BQA131054:BQA131084 BZW131054:BZW131084 CJS131054:CJS131084 CTO131054:CTO131084 DDK131054:DDK131084 DNG131054:DNG131084 DXC131054:DXC131084 EGY131054:EGY131084 EQU131054:EQU131084 FAQ131054:FAQ131084 FKM131054:FKM131084 FUI131054:FUI131084 GEE131054:GEE131084 GOA131054:GOA131084 GXW131054:GXW131084 HHS131054:HHS131084 HRO131054:HRO131084 IBK131054:IBK131084 ILG131054:ILG131084 IVC131054:IVC131084 JEY131054:JEY131084 JOU131054:JOU131084 JYQ131054:JYQ131084 KIM131054:KIM131084 KSI131054:KSI131084 LCE131054:LCE131084 LMA131054:LMA131084 LVW131054:LVW131084 MFS131054:MFS131084 MPO131054:MPO131084 MZK131054:MZK131084 NJG131054:NJG131084 NTC131054:NTC131084 OCY131054:OCY131084 OMU131054:OMU131084 OWQ131054:OWQ131084 PGM131054:PGM131084 PQI131054:PQI131084 QAE131054:QAE131084 QKA131054:QKA131084 QTW131054:QTW131084 RDS131054:RDS131084 RNO131054:RNO131084 RXK131054:RXK131084 SHG131054:SHG131084 SRC131054:SRC131084 TAY131054:TAY131084 TKU131054:TKU131084 TUQ131054:TUQ131084 UEM131054:UEM131084 UOI131054:UOI131084 UYE131054:UYE131084 VIA131054:VIA131084 VRW131054:VRW131084 WBS131054:WBS131084 WLO131054:WLO131084 WVK131054:WVK131084 IY196590:IY196620 SU196590:SU196620 ACQ196590:ACQ196620 AMM196590:AMM196620 AWI196590:AWI196620 BGE196590:BGE196620 BQA196590:BQA196620 BZW196590:BZW196620 CJS196590:CJS196620 CTO196590:CTO196620 DDK196590:DDK196620 DNG196590:DNG196620 DXC196590:DXC196620 EGY196590:EGY196620 EQU196590:EQU196620 FAQ196590:FAQ196620 FKM196590:FKM196620 FUI196590:FUI196620 GEE196590:GEE196620 GOA196590:GOA196620 GXW196590:GXW196620 HHS196590:HHS196620 HRO196590:HRO196620 IBK196590:IBK196620 ILG196590:ILG196620 IVC196590:IVC196620 JEY196590:JEY196620 JOU196590:JOU196620 JYQ196590:JYQ196620 KIM196590:KIM196620 KSI196590:KSI196620 LCE196590:LCE196620 LMA196590:LMA196620 LVW196590:LVW196620 MFS196590:MFS196620 MPO196590:MPO196620 MZK196590:MZK196620 NJG196590:NJG196620 NTC196590:NTC196620 OCY196590:OCY196620 OMU196590:OMU196620 OWQ196590:OWQ196620 PGM196590:PGM196620 PQI196590:PQI196620 QAE196590:QAE196620 QKA196590:QKA196620 QTW196590:QTW196620 RDS196590:RDS196620 RNO196590:RNO196620 RXK196590:RXK196620 SHG196590:SHG196620 SRC196590:SRC196620 TAY196590:TAY196620 TKU196590:TKU196620 TUQ196590:TUQ196620 UEM196590:UEM196620 UOI196590:UOI196620 UYE196590:UYE196620 VIA196590:VIA196620 VRW196590:VRW196620 WBS196590:WBS196620 WLO196590:WLO196620 WVK196590:WVK196620 IY262126:IY262156 SU262126:SU262156 ACQ262126:ACQ262156 AMM262126:AMM262156 AWI262126:AWI262156 BGE262126:BGE262156 BQA262126:BQA262156 BZW262126:BZW262156 CJS262126:CJS262156 CTO262126:CTO262156 DDK262126:DDK262156 DNG262126:DNG262156 DXC262126:DXC262156 EGY262126:EGY262156 EQU262126:EQU262156 FAQ262126:FAQ262156 FKM262126:FKM262156 FUI262126:FUI262156 GEE262126:GEE262156 GOA262126:GOA262156 GXW262126:GXW262156 HHS262126:HHS262156 HRO262126:HRO262156 IBK262126:IBK262156 ILG262126:ILG262156 IVC262126:IVC262156 JEY262126:JEY262156 JOU262126:JOU262156 JYQ262126:JYQ262156 KIM262126:KIM262156 KSI262126:KSI262156 LCE262126:LCE262156 LMA262126:LMA262156 LVW262126:LVW262156 MFS262126:MFS262156 MPO262126:MPO262156 MZK262126:MZK262156 NJG262126:NJG262156 NTC262126:NTC262156 OCY262126:OCY262156 OMU262126:OMU262156 OWQ262126:OWQ262156 PGM262126:PGM262156 PQI262126:PQI262156 QAE262126:QAE262156 QKA262126:QKA262156 QTW262126:QTW262156 RDS262126:RDS262156 RNO262126:RNO262156 RXK262126:RXK262156 SHG262126:SHG262156 SRC262126:SRC262156 TAY262126:TAY262156 TKU262126:TKU262156 TUQ262126:TUQ262156 UEM262126:UEM262156 UOI262126:UOI262156 UYE262126:UYE262156 VIA262126:VIA262156 VRW262126:VRW262156 WBS262126:WBS262156 WLO262126:WLO262156 WVK262126:WVK262156 IY327662:IY327692 SU327662:SU327692 ACQ327662:ACQ327692 AMM327662:AMM327692 AWI327662:AWI327692 BGE327662:BGE327692 BQA327662:BQA327692 BZW327662:BZW327692 CJS327662:CJS327692 CTO327662:CTO327692 DDK327662:DDK327692 DNG327662:DNG327692 DXC327662:DXC327692 EGY327662:EGY327692 EQU327662:EQU327692 FAQ327662:FAQ327692 FKM327662:FKM327692 FUI327662:FUI327692 GEE327662:GEE327692 GOA327662:GOA327692 GXW327662:GXW327692 HHS327662:HHS327692 HRO327662:HRO327692 IBK327662:IBK327692 ILG327662:ILG327692 IVC327662:IVC327692 JEY327662:JEY327692 JOU327662:JOU327692 JYQ327662:JYQ327692 KIM327662:KIM327692 KSI327662:KSI327692 LCE327662:LCE327692 LMA327662:LMA327692 LVW327662:LVW327692 MFS327662:MFS327692 MPO327662:MPO327692 MZK327662:MZK327692 NJG327662:NJG327692 NTC327662:NTC327692 OCY327662:OCY327692 OMU327662:OMU327692 OWQ327662:OWQ327692 PGM327662:PGM327692 PQI327662:PQI327692 QAE327662:QAE327692 QKA327662:QKA327692 QTW327662:QTW327692 RDS327662:RDS327692 RNO327662:RNO327692 RXK327662:RXK327692 SHG327662:SHG327692 SRC327662:SRC327692 TAY327662:TAY327692 TKU327662:TKU327692 TUQ327662:TUQ327692 UEM327662:UEM327692 UOI327662:UOI327692 UYE327662:UYE327692 VIA327662:VIA327692 VRW327662:VRW327692 WBS327662:WBS327692 WLO327662:WLO327692 WVK327662:WVK327692 IY393198:IY393228 SU393198:SU393228 ACQ393198:ACQ393228 AMM393198:AMM393228 AWI393198:AWI393228 BGE393198:BGE393228 BQA393198:BQA393228 BZW393198:BZW393228 CJS393198:CJS393228 CTO393198:CTO393228 DDK393198:DDK393228 DNG393198:DNG393228 DXC393198:DXC393228 EGY393198:EGY393228 EQU393198:EQU393228 FAQ393198:FAQ393228 FKM393198:FKM393228 FUI393198:FUI393228 GEE393198:GEE393228 GOA393198:GOA393228 GXW393198:GXW393228 HHS393198:HHS393228 HRO393198:HRO393228 IBK393198:IBK393228 ILG393198:ILG393228 IVC393198:IVC393228 JEY393198:JEY393228 JOU393198:JOU393228 JYQ393198:JYQ393228 KIM393198:KIM393228 KSI393198:KSI393228 LCE393198:LCE393228 LMA393198:LMA393228 LVW393198:LVW393228 MFS393198:MFS393228 MPO393198:MPO393228 MZK393198:MZK393228 NJG393198:NJG393228 NTC393198:NTC393228 OCY393198:OCY393228 OMU393198:OMU393228 OWQ393198:OWQ393228 PGM393198:PGM393228 PQI393198:PQI393228 QAE393198:QAE393228 QKA393198:QKA393228 QTW393198:QTW393228 RDS393198:RDS393228 RNO393198:RNO393228 RXK393198:RXK393228 SHG393198:SHG393228 SRC393198:SRC393228 TAY393198:TAY393228 TKU393198:TKU393228 TUQ393198:TUQ393228 UEM393198:UEM393228 UOI393198:UOI393228 UYE393198:UYE393228 VIA393198:VIA393228 VRW393198:VRW393228 WBS393198:WBS393228 WLO393198:WLO393228 WVK393198:WVK393228 IY458734:IY458764 SU458734:SU458764 ACQ458734:ACQ458764 AMM458734:AMM458764 AWI458734:AWI458764 BGE458734:BGE458764 BQA458734:BQA458764 BZW458734:BZW458764 CJS458734:CJS458764 CTO458734:CTO458764 DDK458734:DDK458764 DNG458734:DNG458764 DXC458734:DXC458764 EGY458734:EGY458764 EQU458734:EQU458764 FAQ458734:FAQ458764 FKM458734:FKM458764 FUI458734:FUI458764 GEE458734:GEE458764 GOA458734:GOA458764 GXW458734:GXW458764 HHS458734:HHS458764 HRO458734:HRO458764 IBK458734:IBK458764 ILG458734:ILG458764 IVC458734:IVC458764 JEY458734:JEY458764 JOU458734:JOU458764 JYQ458734:JYQ458764 KIM458734:KIM458764 KSI458734:KSI458764 LCE458734:LCE458764 LMA458734:LMA458764 LVW458734:LVW458764 MFS458734:MFS458764 MPO458734:MPO458764 MZK458734:MZK458764 NJG458734:NJG458764 NTC458734:NTC458764 OCY458734:OCY458764 OMU458734:OMU458764 OWQ458734:OWQ458764 PGM458734:PGM458764 PQI458734:PQI458764 QAE458734:QAE458764 QKA458734:QKA458764 QTW458734:QTW458764 RDS458734:RDS458764 RNO458734:RNO458764 RXK458734:RXK458764 SHG458734:SHG458764 SRC458734:SRC458764 TAY458734:TAY458764 TKU458734:TKU458764 TUQ458734:TUQ458764 UEM458734:UEM458764 UOI458734:UOI458764 UYE458734:UYE458764 VIA458734:VIA458764 VRW458734:VRW458764 WBS458734:WBS458764 WLO458734:WLO458764 WVK458734:WVK458764 IY524270:IY524300 SU524270:SU524300 ACQ524270:ACQ524300 AMM524270:AMM524300 AWI524270:AWI524300 BGE524270:BGE524300 BQA524270:BQA524300 BZW524270:BZW524300 CJS524270:CJS524300 CTO524270:CTO524300 DDK524270:DDK524300 DNG524270:DNG524300 DXC524270:DXC524300 EGY524270:EGY524300 EQU524270:EQU524300 FAQ524270:FAQ524300 FKM524270:FKM524300 FUI524270:FUI524300 GEE524270:GEE524300 GOA524270:GOA524300 GXW524270:GXW524300 HHS524270:HHS524300 HRO524270:HRO524300 IBK524270:IBK524300 ILG524270:ILG524300 IVC524270:IVC524300 JEY524270:JEY524300 JOU524270:JOU524300 JYQ524270:JYQ524300 KIM524270:KIM524300 KSI524270:KSI524300 LCE524270:LCE524300 LMA524270:LMA524300 LVW524270:LVW524300 MFS524270:MFS524300 MPO524270:MPO524300 MZK524270:MZK524300 NJG524270:NJG524300 NTC524270:NTC524300 OCY524270:OCY524300 OMU524270:OMU524300 OWQ524270:OWQ524300 PGM524270:PGM524300 PQI524270:PQI524300 QAE524270:QAE524300 QKA524270:QKA524300 QTW524270:QTW524300 RDS524270:RDS524300 RNO524270:RNO524300 RXK524270:RXK524300 SHG524270:SHG524300 SRC524270:SRC524300 TAY524270:TAY524300 TKU524270:TKU524300 TUQ524270:TUQ524300 UEM524270:UEM524300 UOI524270:UOI524300 UYE524270:UYE524300 VIA524270:VIA524300 VRW524270:VRW524300 WBS524270:WBS524300 WLO524270:WLO524300 WVK524270:WVK524300 IY589806:IY589836 SU589806:SU589836 ACQ589806:ACQ589836 AMM589806:AMM589836 AWI589806:AWI589836 BGE589806:BGE589836 BQA589806:BQA589836 BZW589806:BZW589836 CJS589806:CJS589836 CTO589806:CTO589836 DDK589806:DDK589836 DNG589806:DNG589836 DXC589806:DXC589836 EGY589806:EGY589836 EQU589806:EQU589836 FAQ589806:FAQ589836 FKM589806:FKM589836 FUI589806:FUI589836 GEE589806:GEE589836 GOA589806:GOA589836 GXW589806:GXW589836 HHS589806:HHS589836 HRO589806:HRO589836 IBK589806:IBK589836 ILG589806:ILG589836 IVC589806:IVC589836 JEY589806:JEY589836 JOU589806:JOU589836 JYQ589806:JYQ589836 KIM589806:KIM589836 KSI589806:KSI589836 LCE589806:LCE589836 LMA589806:LMA589836 LVW589806:LVW589836 MFS589806:MFS589836 MPO589806:MPO589836 MZK589806:MZK589836 NJG589806:NJG589836 NTC589806:NTC589836 OCY589806:OCY589836 OMU589806:OMU589836 OWQ589806:OWQ589836 PGM589806:PGM589836 PQI589806:PQI589836 QAE589806:QAE589836 QKA589806:QKA589836 QTW589806:QTW589836 RDS589806:RDS589836 RNO589806:RNO589836 RXK589806:RXK589836 SHG589806:SHG589836 SRC589806:SRC589836 TAY589806:TAY589836 TKU589806:TKU589836 TUQ589806:TUQ589836 UEM589806:UEM589836 UOI589806:UOI589836 UYE589806:UYE589836 VIA589806:VIA589836 VRW589806:VRW589836 WBS589806:WBS589836 WLO589806:WLO589836 WVK589806:WVK589836 IY655342:IY655372 SU655342:SU655372 ACQ655342:ACQ655372 AMM655342:AMM655372 AWI655342:AWI655372 BGE655342:BGE655372 BQA655342:BQA655372 BZW655342:BZW655372 CJS655342:CJS655372 CTO655342:CTO655372 DDK655342:DDK655372 DNG655342:DNG655372 DXC655342:DXC655372 EGY655342:EGY655372 EQU655342:EQU655372 FAQ655342:FAQ655372 FKM655342:FKM655372 FUI655342:FUI655372 GEE655342:GEE655372 GOA655342:GOA655372 GXW655342:GXW655372 HHS655342:HHS655372 HRO655342:HRO655372 IBK655342:IBK655372 ILG655342:ILG655372 IVC655342:IVC655372 JEY655342:JEY655372 JOU655342:JOU655372 JYQ655342:JYQ655372 KIM655342:KIM655372 KSI655342:KSI655372 LCE655342:LCE655372 LMA655342:LMA655372 LVW655342:LVW655372 MFS655342:MFS655372 MPO655342:MPO655372 MZK655342:MZK655372 NJG655342:NJG655372 NTC655342:NTC655372 OCY655342:OCY655372 OMU655342:OMU655372 OWQ655342:OWQ655372 PGM655342:PGM655372 PQI655342:PQI655372 QAE655342:QAE655372 QKA655342:QKA655372 QTW655342:QTW655372 RDS655342:RDS655372 RNO655342:RNO655372 RXK655342:RXK655372 SHG655342:SHG655372 SRC655342:SRC655372 TAY655342:TAY655372 TKU655342:TKU655372 TUQ655342:TUQ655372 UEM655342:UEM655372 UOI655342:UOI655372 UYE655342:UYE655372 VIA655342:VIA655372 VRW655342:VRW655372 WBS655342:WBS655372 WLO655342:WLO655372 WVK655342:WVK655372 IY720878:IY720908 SU720878:SU720908 ACQ720878:ACQ720908 AMM720878:AMM720908 AWI720878:AWI720908 BGE720878:BGE720908 BQA720878:BQA720908 BZW720878:BZW720908 CJS720878:CJS720908 CTO720878:CTO720908 DDK720878:DDK720908 DNG720878:DNG720908 DXC720878:DXC720908 EGY720878:EGY720908 EQU720878:EQU720908 FAQ720878:FAQ720908 FKM720878:FKM720908 FUI720878:FUI720908 GEE720878:GEE720908 GOA720878:GOA720908 GXW720878:GXW720908 HHS720878:HHS720908 HRO720878:HRO720908 IBK720878:IBK720908 ILG720878:ILG720908 IVC720878:IVC720908 JEY720878:JEY720908 JOU720878:JOU720908 JYQ720878:JYQ720908 KIM720878:KIM720908 KSI720878:KSI720908 LCE720878:LCE720908 LMA720878:LMA720908 LVW720878:LVW720908 MFS720878:MFS720908 MPO720878:MPO720908 MZK720878:MZK720908 NJG720878:NJG720908 NTC720878:NTC720908 OCY720878:OCY720908 OMU720878:OMU720908 OWQ720878:OWQ720908 PGM720878:PGM720908 PQI720878:PQI720908 QAE720878:QAE720908 QKA720878:QKA720908 QTW720878:QTW720908 RDS720878:RDS720908 RNO720878:RNO720908 RXK720878:RXK720908 SHG720878:SHG720908 SRC720878:SRC720908 TAY720878:TAY720908 TKU720878:TKU720908 TUQ720878:TUQ720908 UEM720878:UEM720908 UOI720878:UOI720908 UYE720878:UYE720908 VIA720878:VIA720908 VRW720878:VRW720908 WBS720878:WBS720908 WLO720878:WLO720908 WVK720878:WVK720908 IY786414:IY786444 SU786414:SU786444 ACQ786414:ACQ786444 AMM786414:AMM786444 AWI786414:AWI786444 BGE786414:BGE786444 BQA786414:BQA786444 BZW786414:BZW786444 CJS786414:CJS786444 CTO786414:CTO786444 DDK786414:DDK786444 DNG786414:DNG786444 DXC786414:DXC786444 EGY786414:EGY786444 EQU786414:EQU786444 FAQ786414:FAQ786444 FKM786414:FKM786444 FUI786414:FUI786444 GEE786414:GEE786444 GOA786414:GOA786444 GXW786414:GXW786444 HHS786414:HHS786444 HRO786414:HRO786444 IBK786414:IBK786444 ILG786414:ILG786444 IVC786414:IVC786444 JEY786414:JEY786444 JOU786414:JOU786444 JYQ786414:JYQ786444 KIM786414:KIM786444 KSI786414:KSI786444 LCE786414:LCE786444 LMA786414:LMA786444 LVW786414:LVW786444 MFS786414:MFS786444 MPO786414:MPO786444 MZK786414:MZK786444 NJG786414:NJG786444 NTC786414:NTC786444 OCY786414:OCY786444 OMU786414:OMU786444 OWQ786414:OWQ786444 PGM786414:PGM786444 PQI786414:PQI786444 QAE786414:QAE786444 QKA786414:QKA786444 QTW786414:QTW786444 RDS786414:RDS786444 RNO786414:RNO786444 RXK786414:RXK786444 SHG786414:SHG786444 SRC786414:SRC786444 TAY786414:TAY786444 TKU786414:TKU786444 TUQ786414:TUQ786444 UEM786414:UEM786444 UOI786414:UOI786444 UYE786414:UYE786444 VIA786414:VIA786444 VRW786414:VRW786444 WBS786414:WBS786444 WLO786414:WLO786444 WVK786414:WVK786444 IY851950:IY851980 SU851950:SU851980 ACQ851950:ACQ851980 AMM851950:AMM851980 AWI851950:AWI851980 BGE851950:BGE851980 BQA851950:BQA851980 BZW851950:BZW851980 CJS851950:CJS851980 CTO851950:CTO851980 DDK851950:DDK851980 DNG851950:DNG851980 DXC851950:DXC851980 EGY851950:EGY851980 EQU851950:EQU851980 FAQ851950:FAQ851980 FKM851950:FKM851980 FUI851950:FUI851980 GEE851950:GEE851980 GOA851950:GOA851980 GXW851950:GXW851980 HHS851950:HHS851980 HRO851950:HRO851980 IBK851950:IBK851980 ILG851950:ILG851980 IVC851950:IVC851980 JEY851950:JEY851980 JOU851950:JOU851980 JYQ851950:JYQ851980 KIM851950:KIM851980 KSI851950:KSI851980 LCE851950:LCE851980 LMA851950:LMA851980 LVW851950:LVW851980 MFS851950:MFS851980 MPO851950:MPO851980 MZK851950:MZK851980 NJG851950:NJG851980 NTC851950:NTC851980 OCY851950:OCY851980 OMU851950:OMU851980 OWQ851950:OWQ851980 PGM851950:PGM851980 PQI851950:PQI851980 QAE851950:QAE851980 QKA851950:QKA851980 QTW851950:QTW851980 RDS851950:RDS851980 RNO851950:RNO851980 RXK851950:RXK851980 SHG851950:SHG851980 SRC851950:SRC851980 TAY851950:TAY851980 TKU851950:TKU851980 TUQ851950:TUQ851980 UEM851950:UEM851980 UOI851950:UOI851980 UYE851950:UYE851980 VIA851950:VIA851980 VRW851950:VRW851980 WBS851950:WBS851980 WLO851950:WLO851980 WVK851950:WVK851980 IY917486:IY917516 SU917486:SU917516 ACQ917486:ACQ917516 AMM917486:AMM917516 AWI917486:AWI917516 BGE917486:BGE917516 BQA917486:BQA917516 BZW917486:BZW917516 CJS917486:CJS917516 CTO917486:CTO917516 DDK917486:DDK917516 DNG917486:DNG917516 DXC917486:DXC917516 EGY917486:EGY917516 EQU917486:EQU917516 FAQ917486:FAQ917516 FKM917486:FKM917516 FUI917486:FUI917516 GEE917486:GEE917516 GOA917486:GOA917516 GXW917486:GXW917516 HHS917486:HHS917516 HRO917486:HRO917516 IBK917486:IBK917516 ILG917486:ILG917516 IVC917486:IVC917516 JEY917486:JEY917516 JOU917486:JOU917516 JYQ917486:JYQ917516 KIM917486:KIM917516 KSI917486:KSI917516 LCE917486:LCE917516 LMA917486:LMA917516 LVW917486:LVW917516 MFS917486:MFS917516 MPO917486:MPO917516 MZK917486:MZK917516 NJG917486:NJG917516 NTC917486:NTC917516 OCY917486:OCY917516 OMU917486:OMU917516 OWQ917486:OWQ917516 PGM917486:PGM917516 PQI917486:PQI917516 QAE917486:QAE917516 QKA917486:QKA917516 QTW917486:QTW917516 RDS917486:RDS917516 RNO917486:RNO917516 RXK917486:RXK917516 SHG917486:SHG917516 SRC917486:SRC917516 TAY917486:TAY917516 TKU917486:TKU917516 TUQ917486:TUQ917516 UEM917486:UEM917516 UOI917486:UOI917516 UYE917486:UYE917516 VIA917486:VIA917516 VRW917486:VRW917516 WBS917486:WBS917516 WLO917486:WLO917516 WVK917486:WVK917516 IY983022:IY983052 SU983022:SU983052 ACQ983022:ACQ983052 AMM983022:AMM983052 AWI983022:AWI983052 BGE983022:BGE983052 BQA983022:BQA983052 BZW983022:BZW983052 CJS983022:CJS983052 CTO983022:CTO983052 DDK983022:DDK983052 DNG983022:DNG983052 DXC983022:DXC983052 EGY983022:EGY983052 EQU983022:EQU983052 FAQ983022:FAQ983052 FKM983022:FKM983052 FUI983022:FUI983052 GEE983022:GEE983052 GOA983022:GOA983052 GXW983022:GXW983052 HHS983022:HHS983052 HRO983022:HRO983052 IBK983022:IBK983052 ILG983022:ILG983052 IVC983022:IVC983052 JEY983022:JEY983052 JOU983022:JOU983052 JYQ983022:JYQ983052 KIM983022:KIM983052 KSI983022:KSI983052 LCE983022:LCE983052 LMA983022:LMA983052 LVW983022:LVW983052 MFS983022:MFS983052 MPO983022:MPO983052 MZK983022:MZK983052 NJG983022:NJG983052 NTC983022:NTC983052 OCY983022:OCY983052 OMU983022:OMU983052 OWQ983022:OWQ983052 PGM983022:PGM983052 PQI983022:PQI983052 QAE983022:QAE983052 QKA983022:QKA983052 QTW983022:QTW983052 RDS983022:RDS983052 RNO983022:RNO983052 RXK983022:RXK983052 SHG983022:SHG983052 SRC983022:SRC983052 TAY983022:TAY983052 TKU983022:TKU983052 TUQ983022:TUQ983052 UEM983022:UEM983052 UOI983022:UOI983052 UYE983022:UYE983052 VIA983022:VIA983052 VRW983022:VRW983052 WBS983022:WBS983052 WLO983022:WLO983052 WVK983022:WVK983052" xr:uid="{00000000-0002-0000-0200-000001000000}">
      <formula1>"男,女"</formula1>
    </dataValidation>
    <dataValidation type="list" allowBlank="1" showInputMessage="1" showErrorMessage="1" sqref="WVF983022:WVF983052 IT5:IT21 SP5:SP21 ACL5:ACL21 AMH5:AMH21 AWD5:AWD21 BFZ5:BFZ21 BPV5:BPV21 BZR5:BZR21 CJN5:CJN21 CTJ5:CTJ21 DDF5:DDF21 DNB5:DNB21 DWX5:DWX21 EGT5:EGT21 EQP5:EQP21 FAL5:FAL21 FKH5:FKH21 FUD5:FUD21 GDZ5:GDZ21 GNV5:GNV21 GXR5:GXR21 HHN5:HHN21 HRJ5:HRJ21 IBF5:IBF21 ILB5:ILB21 IUX5:IUX21 JET5:JET21 JOP5:JOP21 JYL5:JYL21 KIH5:KIH21 KSD5:KSD21 LBZ5:LBZ21 LLV5:LLV21 LVR5:LVR21 MFN5:MFN21 MPJ5:MPJ21 MZF5:MZF21 NJB5:NJB21 NSX5:NSX21 OCT5:OCT21 OMP5:OMP21 OWL5:OWL21 PGH5:PGH21 PQD5:PQD21 PZZ5:PZZ21 QJV5:QJV21 QTR5:QTR21 RDN5:RDN21 RNJ5:RNJ21 RXF5:RXF21 SHB5:SHB21 SQX5:SQX21 TAT5:TAT21 TKP5:TKP21 TUL5:TUL21 UEH5:UEH21 UOD5:UOD21 UXZ5:UXZ21 VHV5:VHV21 VRR5:VRR21 WBN5:WBN21 WLJ5:WLJ21 WVF5:WVF21 IT65518:IT65548 SP65518:SP65548 ACL65518:ACL65548 AMH65518:AMH65548 AWD65518:AWD65548 BFZ65518:BFZ65548 BPV65518:BPV65548 BZR65518:BZR65548 CJN65518:CJN65548 CTJ65518:CTJ65548 DDF65518:DDF65548 DNB65518:DNB65548 DWX65518:DWX65548 EGT65518:EGT65548 EQP65518:EQP65548 FAL65518:FAL65548 FKH65518:FKH65548 FUD65518:FUD65548 GDZ65518:GDZ65548 GNV65518:GNV65548 GXR65518:GXR65548 HHN65518:HHN65548 HRJ65518:HRJ65548 IBF65518:IBF65548 ILB65518:ILB65548 IUX65518:IUX65548 JET65518:JET65548 JOP65518:JOP65548 JYL65518:JYL65548 KIH65518:KIH65548 KSD65518:KSD65548 LBZ65518:LBZ65548 LLV65518:LLV65548 LVR65518:LVR65548 MFN65518:MFN65548 MPJ65518:MPJ65548 MZF65518:MZF65548 NJB65518:NJB65548 NSX65518:NSX65548 OCT65518:OCT65548 OMP65518:OMP65548 OWL65518:OWL65548 PGH65518:PGH65548 PQD65518:PQD65548 PZZ65518:PZZ65548 QJV65518:QJV65548 QTR65518:QTR65548 RDN65518:RDN65548 RNJ65518:RNJ65548 RXF65518:RXF65548 SHB65518:SHB65548 SQX65518:SQX65548 TAT65518:TAT65548 TKP65518:TKP65548 TUL65518:TUL65548 UEH65518:UEH65548 UOD65518:UOD65548 UXZ65518:UXZ65548 VHV65518:VHV65548 VRR65518:VRR65548 WBN65518:WBN65548 WLJ65518:WLJ65548 WVF65518:WVF65548 IT131054:IT131084 SP131054:SP131084 ACL131054:ACL131084 AMH131054:AMH131084 AWD131054:AWD131084 BFZ131054:BFZ131084 BPV131054:BPV131084 BZR131054:BZR131084 CJN131054:CJN131084 CTJ131054:CTJ131084 DDF131054:DDF131084 DNB131054:DNB131084 DWX131054:DWX131084 EGT131054:EGT131084 EQP131054:EQP131084 FAL131054:FAL131084 FKH131054:FKH131084 FUD131054:FUD131084 GDZ131054:GDZ131084 GNV131054:GNV131084 GXR131054:GXR131084 HHN131054:HHN131084 HRJ131054:HRJ131084 IBF131054:IBF131084 ILB131054:ILB131084 IUX131054:IUX131084 JET131054:JET131084 JOP131054:JOP131084 JYL131054:JYL131084 KIH131054:KIH131084 KSD131054:KSD131084 LBZ131054:LBZ131084 LLV131054:LLV131084 LVR131054:LVR131084 MFN131054:MFN131084 MPJ131054:MPJ131084 MZF131054:MZF131084 NJB131054:NJB131084 NSX131054:NSX131084 OCT131054:OCT131084 OMP131054:OMP131084 OWL131054:OWL131084 PGH131054:PGH131084 PQD131054:PQD131084 PZZ131054:PZZ131084 QJV131054:QJV131084 QTR131054:QTR131084 RDN131054:RDN131084 RNJ131054:RNJ131084 RXF131054:RXF131084 SHB131054:SHB131084 SQX131054:SQX131084 TAT131054:TAT131084 TKP131054:TKP131084 TUL131054:TUL131084 UEH131054:UEH131084 UOD131054:UOD131084 UXZ131054:UXZ131084 VHV131054:VHV131084 VRR131054:VRR131084 WBN131054:WBN131084 WLJ131054:WLJ131084 WVF131054:WVF131084 IT196590:IT196620 SP196590:SP196620 ACL196590:ACL196620 AMH196590:AMH196620 AWD196590:AWD196620 BFZ196590:BFZ196620 BPV196590:BPV196620 BZR196590:BZR196620 CJN196590:CJN196620 CTJ196590:CTJ196620 DDF196590:DDF196620 DNB196590:DNB196620 DWX196590:DWX196620 EGT196590:EGT196620 EQP196590:EQP196620 FAL196590:FAL196620 FKH196590:FKH196620 FUD196590:FUD196620 GDZ196590:GDZ196620 GNV196590:GNV196620 GXR196590:GXR196620 HHN196590:HHN196620 HRJ196590:HRJ196620 IBF196590:IBF196620 ILB196590:ILB196620 IUX196590:IUX196620 JET196590:JET196620 JOP196590:JOP196620 JYL196590:JYL196620 KIH196590:KIH196620 KSD196590:KSD196620 LBZ196590:LBZ196620 LLV196590:LLV196620 LVR196590:LVR196620 MFN196590:MFN196620 MPJ196590:MPJ196620 MZF196590:MZF196620 NJB196590:NJB196620 NSX196590:NSX196620 OCT196590:OCT196620 OMP196590:OMP196620 OWL196590:OWL196620 PGH196590:PGH196620 PQD196590:PQD196620 PZZ196590:PZZ196620 QJV196590:QJV196620 QTR196590:QTR196620 RDN196590:RDN196620 RNJ196590:RNJ196620 RXF196590:RXF196620 SHB196590:SHB196620 SQX196590:SQX196620 TAT196590:TAT196620 TKP196590:TKP196620 TUL196590:TUL196620 UEH196590:UEH196620 UOD196590:UOD196620 UXZ196590:UXZ196620 VHV196590:VHV196620 VRR196590:VRR196620 WBN196590:WBN196620 WLJ196590:WLJ196620 WVF196590:WVF196620 IT262126:IT262156 SP262126:SP262156 ACL262126:ACL262156 AMH262126:AMH262156 AWD262126:AWD262156 BFZ262126:BFZ262156 BPV262126:BPV262156 BZR262126:BZR262156 CJN262126:CJN262156 CTJ262126:CTJ262156 DDF262126:DDF262156 DNB262126:DNB262156 DWX262126:DWX262156 EGT262126:EGT262156 EQP262126:EQP262156 FAL262126:FAL262156 FKH262126:FKH262156 FUD262126:FUD262156 GDZ262126:GDZ262156 GNV262126:GNV262156 GXR262126:GXR262156 HHN262126:HHN262156 HRJ262126:HRJ262156 IBF262126:IBF262156 ILB262126:ILB262156 IUX262126:IUX262156 JET262126:JET262156 JOP262126:JOP262156 JYL262126:JYL262156 KIH262126:KIH262156 KSD262126:KSD262156 LBZ262126:LBZ262156 LLV262126:LLV262156 LVR262126:LVR262156 MFN262126:MFN262156 MPJ262126:MPJ262156 MZF262126:MZF262156 NJB262126:NJB262156 NSX262126:NSX262156 OCT262126:OCT262156 OMP262126:OMP262156 OWL262126:OWL262156 PGH262126:PGH262156 PQD262126:PQD262156 PZZ262126:PZZ262156 QJV262126:QJV262156 QTR262126:QTR262156 RDN262126:RDN262156 RNJ262126:RNJ262156 RXF262126:RXF262156 SHB262126:SHB262156 SQX262126:SQX262156 TAT262126:TAT262156 TKP262126:TKP262156 TUL262126:TUL262156 UEH262126:UEH262156 UOD262126:UOD262156 UXZ262126:UXZ262156 VHV262126:VHV262156 VRR262126:VRR262156 WBN262126:WBN262156 WLJ262126:WLJ262156 WVF262126:WVF262156 IT327662:IT327692 SP327662:SP327692 ACL327662:ACL327692 AMH327662:AMH327692 AWD327662:AWD327692 BFZ327662:BFZ327692 BPV327662:BPV327692 BZR327662:BZR327692 CJN327662:CJN327692 CTJ327662:CTJ327692 DDF327662:DDF327692 DNB327662:DNB327692 DWX327662:DWX327692 EGT327662:EGT327692 EQP327662:EQP327692 FAL327662:FAL327692 FKH327662:FKH327692 FUD327662:FUD327692 GDZ327662:GDZ327692 GNV327662:GNV327692 GXR327662:GXR327692 HHN327662:HHN327692 HRJ327662:HRJ327692 IBF327662:IBF327692 ILB327662:ILB327692 IUX327662:IUX327692 JET327662:JET327692 JOP327662:JOP327692 JYL327662:JYL327692 KIH327662:KIH327692 KSD327662:KSD327692 LBZ327662:LBZ327692 LLV327662:LLV327692 LVR327662:LVR327692 MFN327662:MFN327692 MPJ327662:MPJ327692 MZF327662:MZF327692 NJB327662:NJB327692 NSX327662:NSX327692 OCT327662:OCT327692 OMP327662:OMP327692 OWL327662:OWL327692 PGH327662:PGH327692 PQD327662:PQD327692 PZZ327662:PZZ327692 QJV327662:QJV327692 QTR327662:QTR327692 RDN327662:RDN327692 RNJ327662:RNJ327692 RXF327662:RXF327692 SHB327662:SHB327692 SQX327662:SQX327692 TAT327662:TAT327692 TKP327662:TKP327692 TUL327662:TUL327692 UEH327662:UEH327692 UOD327662:UOD327692 UXZ327662:UXZ327692 VHV327662:VHV327692 VRR327662:VRR327692 WBN327662:WBN327692 WLJ327662:WLJ327692 WVF327662:WVF327692 IT393198:IT393228 SP393198:SP393228 ACL393198:ACL393228 AMH393198:AMH393228 AWD393198:AWD393228 BFZ393198:BFZ393228 BPV393198:BPV393228 BZR393198:BZR393228 CJN393198:CJN393228 CTJ393198:CTJ393228 DDF393198:DDF393228 DNB393198:DNB393228 DWX393198:DWX393228 EGT393198:EGT393228 EQP393198:EQP393228 FAL393198:FAL393228 FKH393198:FKH393228 FUD393198:FUD393228 GDZ393198:GDZ393228 GNV393198:GNV393228 GXR393198:GXR393228 HHN393198:HHN393228 HRJ393198:HRJ393228 IBF393198:IBF393228 ILB393198:ILB393228 IUX393198:IUX393228 JET393198:JET393228 JOP393198:JOP393228 JYL393198:JYL393228 KIH393198:KIH393228 KSD393198:KSD393228 LBZ393198:LBZ393228 LLV393198:LLV393228 LVR393198:LVR393228 MFN393198:MFN393228 MPJ393198:MPJ393228 MZF393198:MZF393228 NJB393198:NJB393228 NSX393198:NSX393228 OCT393198:OCT393228 OMP393198:OMP393228 OWL393198:OWL393228 PGH393198:PGH393228 PQD393198:PQD393228 PZZ393198:PZZ393228 QJV393198:QJV393228 QTR393198:QTR393228 RDN393198:RDN393228 RNJ393198:RNJ393228 RXF393198:RXF393228 SHB393198:SHB393228 SQX393198:SQX393228 TAT393198:TAT393228 TKP393198:TKP393228 TUL393198:TUL393228 UEH393198:UEH393228 UOD393198:UOD393228 UXZ393198:UXZ393228 VHV393198:VHV393228 VRR393198:VRR393228 WBN393198:WBN393228 WLJ393198:WLJ393228 WVF393198:WVF393228 IT458734:IT458764 SP458734:SP458764 ACL458734:ACL458764 AMH458734:AMH458764 AWD458734:AWD458764 BFZ458734:BFZ458764 BPV458734:BPV458764 BZR458734:BZR458764 CJN458734:CJN458764 CTJ458734:CTJ458764 DDF458734:DDF458764 DNB458734:DNB458764 DWX458734:DWX458764 EGT458734:EGT458764 EQP458734:EQP458764 FAL458734:FAL458764 FKH458734:FKH458764 FUD458734:FUD458764 GDZ458734:GDZ458764 GNV458734:GNV458764 GXR458734:GXR458764 HHN458734:HHN458764 HRJ458734:HRJ458764 IBF458734:IBF458764 ILB458734:ILB458764 IUX458734:IUX458764 JET458734:JET458764 JOP458734:JOP458764 JYL458734:JYL458764 KIH458734:KIH458764 KSD458734:KSD458764 LBZ458734:LBZ458764 LLV458734:LLV458764 LVR458734:LVR458764 MFN458734:MFN458764 MPJ458734:MPJ458764 MZF458734:MZF458764 NJB458734:NJB458764 NSX458734:NSX458764 OCT458734:OCT458764 OMP458734:OMP458764 OWL458734:OWL458764 PGH458734:PGH458764 PQD458734:PQD458764 PZZ458734:PZZ458764 QJV458734:QJV458764 QTR458734:QTR458764 RDN458734:RDN458764 RNJ458734:RNJ458764 RXF458734:RXF458764 SHB458734:SHB458764 SQX458734:SQX458764 TAT458734:TAT458764 TKP458734:TKP458764 TUL458734:TUL458764 UEH458734:UEH458764 UOD458734:UOD458764 UXZ458734:UXZ458764 VHV458734:VHV458764 VRR458734:VRR458764 WBN458734:WBN458764 WLJ458734:WLJ458764 WVF458734:WVF458764 IT524270:IT524300 SP524270:SP524300 ACL524270:ACL524300 AMH524270:AMH524300 AWD524270:AWD524300 BFZ524270:BFZ524300 BPV524270:BPV524300 BZR524270:BZR524300 CJN524270:CJN524300 CTJ524270:CTJ524300 DDF524270:DDF524300 DNB524270:DNB524300 DWX524270:DWX524300 EGT524270:EGT524300 EQP524270:EQP524300 FAL524270:FAL524300 FKH524270:FKH524300 FUD524270:FUD524300 GDZ524270:GDZ524300 GNV524270:GNV524300 GXR524270:GXR524300 HHN524270:HHN524300 HRJ524270:HRJ524300 IBF524270:IBF524300 ILB524270:ILB524300 IUX524270:IUX524300 JET524270:JET524300 JOP524270:JOP524300 JYL524270:JYL524300 KIH524270:KIH524300 KSD524270:KSD524300 LBZ524270:LBZ524300 LLV524270:LLV524300 LVR524270:LVR524300 MFN524270:MFN524300 MPJ524270:MPJ524300 MZF524270:MZF524300 NJB524270:NJB524300 NSX524270:NSX524300 OCT524270:OCT524300 OMP524270:OMP524300 OWL524270:OWL524300 PGH524270:PGH524300 PQD524270:PQD524300 PZZ524270:PZZ524300 QJV524270:QJV524300 QTR524270:QTR524300 RDN524270:RDN524300 RNJ524270:RNJ524300 RXF524270:RXF524300 SHB524270:SHB524300 SQX524270:SQX524300 TAT524270:TAT524300 TKP524270:TKP524300 TUL524270:TUL524300 UEH524270:UEH524300 UOD524270:UOD524300 UXZ524270:UXZ524300 VHV524270:VHV524300 VRR524270:VRR524300 WBN524270:WBN524300 WLJ524270:WLJ524300 WVF524270:WVF524300 IT589806:IT589836 SP589806:SP589836 ACL589806:ACL589836 AMH589806:AMH589836 AWD589806:AWD589836 BFZ589806:BFZ589836 BPV589806:BPV589836 BZR589806:BZR589836 CJN589806:CJN589836 CTJ589806:CTJ589836 DDF589806:DDF589836 DNB589806:DNB589836 DWX589806:DWX589836 EGT589806:EGT589836 EQP589806:EQP589836 FAL589806:FAL589836 FKH589806:FKH589836 FUD589806:FUD589836 GDZ589806:GDZ589836 GNV589806:GNV589836 GXR589806:GXR589836 HHN589806:HHN589836 HRJ589806:HRJ589836 IBF589806:IBF589836 ILB589806:ILB589836 IUX589806:IUX589836 JET589806:JET589836 JOP589806:JOP589836 JYL589806:JYL589836 KIH589806:KIH589836 KSD589806:KSD589836 LBZ589806:LBZ589836 LLV589806:LLV589836 LVR589806:LVR589836 MFN589806:MFN589836 MPJ589806:MPJ589836 MZF589806:MZF589836 NJB589806:NJB589836 NSX589806:NSX589836 OCT589806:OCT589836 OMP589806:OMP589836 OWL589806:OWL589836 PGH589806:PGH589836 PQD589806:PQD589836 PZZ589806:PZZ589836 QJV589806:QJV589836 QTR589806:QTR589836 RDN589806:RDN589836 RNJ589806:RNJ589836 RXF589806:RXF589836 SHB589806:SHB589836 SQX589806:SQX589836 TAT589806:TAT589836 TKP589806:TKP589836 TUL589806:TUL589836 UEH589806:UEH589836 UOD589806:UOD589836 UXZ589806:UXZ589836 VHV589806:VHV589836 VRR589806:VRR589836 WBN589806:WBN589836 WLJ589806:WLJ589836 WVF589806:WVF589836 IT655342:IT655372 SP655342:SP655372 ACL655342:ACL655372 AMH655342:AMH655372 AWD655342:AWD655372 BFZ655342:BFZ655372 BPV655342:BPV655372 BZR655342:BZR655372 CJN655342:CJN655372 CTJ655342:CTJ655372 DDF655342:DDF655372 DNB655342:DNB655372 DWX655342:DWX655372 EGT655342:EGT655372 EQP655342:EQP655372 FAL655342:FAL655372 FKH655342:FKH655372 FUD655342:FUD655372 GDZ655342:GDZ655372 GNV655342:GNV655372 GXR655342:GXR655372 HHN655342:HHN655372 HRJ655342:HRJ655372 IBF655342:IBF655372 ILB655342:ILB655372 IUX655342:IUX655372 JET655342:JET655372 JOP655342:JOP655372 JYL655342:JYL655372 KIH655342:KIH655372 KSD655342:KSD655372 LBZ655342:LBZ655372 LLV655342:LLV655372 LVR655342:LVR655372 MFN655342:MFN655372 MPJ655342:MPJ655372 MZF655342:MZF655372 NJB655342:NJB655372 NSX655342:NSX655372 OCT655342:OCT655372 OMP655342:OMP655372 OWL655342:OWL655372 PGH655342:PGH655372 PQD655342:PQD655372 PZZ655342:PZZ655372 QJV655342:QJV655372 QTR655342:QTR655372 RDN655342:RDN655372 RNJ655342:RNJ655372 RXF655342:RXF655372 SHB655342:SHB655372 SQX655342:SQX655372 TAT655342:TAT655372 TKP655342:TKP655372 TUL655342:TUL655372 UEH655342:UEH655372 UOD655342:UOD655372 UXZ655342:UXZ655372 VHV655342:VHV655372 VRR655342:VRR655372 WBN655342:WBN655372 WLJ655342:WLJ655372 WVF655342:WVF655372 IT720878:IT720908 SP720878:SP720908 ACL720878:ACL720908 AMH720878:AMH720908 AWD720878:AWD720908 BFZ720878:BFZ720908 BPV720878:BPV720908 BZR720878:BZR720908 CJN720878:CJN720908 CTJ720878:CTJ720908 DDF720878:DDF720908 DNB720878:DNB720908 DWX720878:DWX720908 EGT720878:EGT720908 EQP720878:EQP720908 FAL720878:FAL720908 FKH720878:FKH720908 FUD720878:FUD720908 GDZ720878:GDZ720908 GNV720878:GNV720908 GXR720878:GXR720908 HHN720878:HHN720908 HRJ720878:HRJ720908 IBF720878:IBF720908 ILB720878:ILB720908 IUX720878:IUX720908 JET720878:JET720908 JOP720878:JOP720908 JYL720878:JYL720908 KIH720878:KIH720908 KSD720878:KSD720908 LBZ720878:LBZ720908 LLV720878:LLV720908 LVR720878:LVR720908 MFN720878:MFN720908 MPJ720878:MPJ720908 MZF720878:MZF720908 NJB720878:NJB720908 NSX720878:NSX720908 OCT720878:OCT720908 OMP720878:OMP720908 OWL720878:OWL720908 PGH720878:PGH720908 PQD720878:PQD720908 PZZ720878:PZZ720908 QJV720878:QJV720908 QTR720878:QTR720908 RDN720878:RDN720908 RNJ720878:RNJ720908 RXF720878:RXF720908 SHB720878:SHB720908 SQX720878:SQX720908 TAT720878:TAT720908 TKP720878:TKP720908 TUL720878:TUL720908 UEH720878:UEH720908 UOD720878:UOD720908 UXZ720878:UXZ720908 VHV720878:VHV720908 VRR720878:VRR720908 WBN720878:WBN720908 WLJ720878:WLJ720908 WVF720878:WVF720908 IT786414:IT786444 SP786414:SP786444 ACL786414:ACL786444 AMH786414:AMH786444 AWD786414:AWD786444 BFZ786414:BFZ786444 BPV786414:BPV786444 BZR786414:BZR786444 CJN786414:CJN786444 CTJ786414:CTJ786444 DDF786414:DDF786444 DNB786414:DNB786444 DWX786414:DWX786444 EGT786414:EGT786444 EQP786414:EQP786444 FAL786414:FAL786444 FKH786414:FKH786444 FUD786414:FUD786444 GDZ786414:GDZ786444 GNV786414:GNV786444 GXR786414:GXR786444 HHN786414:HHN786444 HRJ786414:HRJ786444 IBF786414:IBF786444 ILB786414:ILB786444 IUX786414:IUX786444 JET786414:JET786444 JOP786414:JOP786444 JYL786414:JYL786444 KIH786414:KIH786444 KSD786414:KSD786444 LBZ786414:LBZ786444 LLV786414:LLV786444 LVR786414:LVR786444 MFN786414:MFN786444 MPJ786414:MPJ786444 MZF786414:MZF786444 NJB786414:NJB786444 NSX786414:NSX786444 OCT786414:OCT786444 OMP786414:OMP786444 OWL786414:OWL786444 PGH786414:PGH786444 PQD786414:PQD786444 PZZ786414:PZZ786444 QJV786414:QJV786444 QTR786414:QTR786444 RDN786414:RDN786444 RNJ786414:RNJ786444 RXF786414:RXF786444 SHB786414:SHB786444 SQX786414:SQX786444 TAT786414:TAT786444 TKP786414:TKP786444 TUL786414:TUL786444 UEH786414:UEH786444 UOD786414:UOD786444 UXZ786414:UXZ786444 VHV786414:VHV786444 VRR786414:VRR786444 WBN786414:WBN786444 WLJ786414:WLJ786444 WVF786414:WVF786444 IT851950:IT851980 SP851950:SP851980 ACL851950:ACL851980 AMH851950:AMH851980 AWD851950:AWD851980 BFZ851950:BFZ851980 BPV851950:BPV851980 BZR851950:BZR851980 CJN851950:CJN851980 CTJ851950:CTJ851980 DDF851950:DDF851980 DNB851950:DNB851980 DWX851950:DWX851980 EGT851950:EGT851980 EQP851950:EQP851980 FAL851950:FAL851980 FKH851950:FKH851980 FUD851950:FUD851980 GDZ851950:GDZ851980 GNV851950:GNV851980 GXR851950:GXR851980 HHN851950:HHN851980 HRJ851950:HRJ851980 IBF851950:IBF851980 ILB851950:ILB851980 IUX851950:IUX851980 JET851950:JET851980 JOP851950:JOP851980 JYL851950:JYL851980 KIH851950:KIH851980 KSD851950:KSD851980 LBZ851950:LBZ851980 LLV851950:LLV851980 LVR851950:LVR851980 MFN851950:MFN851980 MPJ851950:MPJ851980 MZF851950:MZF851980 NJB851950:NJB851980 NSX851950:NSX851980 OCT851950:OCT851980 OMP851950:OMP851980 OWL851950:OWL851980 PGH851950:PGH851980 PQD851950:PQD851980 PZZ851950:PZZ851980 QJV851950:QJV851980 QTR851950:QTR851980 RDN851950:RDN851980 RNJ851950:RNJ851980 RXF851950:RXF851980 SHB851950:SHB851980 SQX851950:SQX851980 TAT851950:TAT851980 TKP851950:TKP851980 TUL851950:TUL851980 UEH851950:UEH851980 UOD851950:UOD851980 UXZ851950:UXZ851980 VHV851950:VHV851980 VRR851950:VRR851980 WBN851950:WBN851980 WLJ851950:WLJ851980 WVF851950:WVF851980 IT917486:IT917516 SP917486:SP917516 ACL917486:ACL917516 AMH917486:AMH917516 AWD917486:AWD917516 BFZ917486:BFZ917516 BPV917486:BPV917516 BZR917486:BZR917516 CJN917486:CJN917516 CTJ917486:CTJ917516 DDF917486:DDF917516 DNB917486:DNB917516 DWX917486:DWX917516 EGT917486:EGT917516 EQP917486:EQP917516 FAL917486:FAL917516 FKH917486:FKH917516 FUD917486:FUD917516 GDZ917486:GDZ917516 GNV917486:GNV917516 GXR917486:GXR917516 HHN917486:HHN917516 HRJ917486:HRJ917516 IBF917486:IBF917516 ILB917486:ILB917516 IUX917486:IUX917516 JET917486:JET917516 JOP917486:JOP917516 JYL917486:JYL917516 KIH917486:KIH917516 KSD917486:KSD917516 LBZ917486:LBZ917516 LLV917486:LLV917516 LVR917486:LVR917516 MFN917486:MFN917516 MPJ917486:MPJ917516 MZF917486:MZF917516 NJB917486:NJB917516 NSX917486:NSX917516 OCT917486:OCT917516 OMP917486:OMP917516 OWL917486:OWL917516 PGH917486:PGH917516 PQD917486:PQD917516 PZZ917486:PZZ917516 QJV917486:QJV917516 QTR917486:QTR917516 RDN917486:RDN917516 RNJ917486:RNJ917516 RXF917486:RXF917516 SHB917486:SHB917516 SQX917486:SQX917516 TAT917486:TAT917516 TKP917486:TKP917516 TUL917486:TUL917516 UEH917486:UEH917516 UOD917486:UOD917516 UXZ917486:UXZ917516 VHV917486:VHV917516 VRR917486:VRR917516 WBN917486:WBN917516 WLJ917486:WLJ917516 WVF917486:WVF917516 IT983022:IT983052 SP983022:SP983052 ACL983022:ACL983052 AMH983022:AMH983052 AWD983022:AWD983052 BFZ983022:BFZ983052 BPV983022:BPV983052 BZR983022:BZR983052 CJN983022:CJN983052 CTJ983022:CTJ983052 DDF983022:DDF983052 DNB983022:DNB983052 DWX983022:DWX983052 EGT983022:EGT983052 EQP983022:EQP983052 FAL983022:FAL983052 FKH983022:FKH983052 FUD983022:FUD983052 GDZ983022:GDZ983052 GNV983022:GNV983052 GXR983022:GXR983052 HHN983022:HHN983052 HRJ983022:HRJ983052 IBF983022:IBF983052 ILB983022:ILB983052 IUX983022:IUX983052 JET983022:JET983052 JOP983022:JOP983052 JYL983022:JYL983052 KIH983022:KIH983052 KSD983022:KSD983052 LBZ983022:LBZ983052 LLV983022:LLV983052 LVR983022:LVR983052 MFN983022:MFN983052 MPJ983022:MPJ983052 MZF983022:MZF983052 NJB983022:NJB983052 NSX983022:NSX983052 OCT983022:OCT983052 OMP983022:OMP983052 OWL983022:OWL983052 PGH983022:PGH983052 PQD983022:PQD983052 PZZ983022:PZZ983052 QJV983022:QJV983052 QTR983022:QTR983052 RDN983022:RDN983052 RNJ983022:RNJ983052 RXF983022:RXF983052 SHB983022:SHB983052 SQX983022:SQX983052 TAT983022:TAT983052 TKP983022:TKP983052 TUL983022:TUL983052 UEH983022:UEH983052 UOD983022:UOD983052 UXZ983022:UXZ983052 VHV983022:VHV983052 VRR983022:VRR983052 WBN983022:WBN983052 WLJ983022:WLJ983052 B983022:C983052 B917486:C917516 B851950:C851980 B786414:C786444 B720878:C720908 B655342:C655372 B589806:C589836 B524270:C524300 B458734:C458764 B393198:C393228 B327662:C327692 B262126:C262156 B196590:C196620 B131054:C131084 B65518:C65548" xr:uid="{00000000-0002-0000-0200-000002000000}">
      <formula1>"SH（小学4年生以下）,SH（小学5・6年生）,MH（小学生の部）,MH（中学生の部）"</formula1>
    </dataValidation>
    <dataValidation imeMode="fullKatakana" allowBlank="1" showInputMessage="1" showErrorMessage="1" sqref="E4:E21" xr:uid="{00000000-0002-0000-0200-000003000000}"/>
  </dataValidations>
  <printOptions horizontalCentered="1"/>
  <pageMargins left="0.23622047244094491" right="0.23622047244094491" top="0.74803149606299213" bottom="0.74803149606299213" header="0.31496062992125984" footer="0.31496062992125984"/>
  <pageSetup paperSize="9" scale="65"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リスト!$B$2:$B$6</xm:f>
          </x14:formula1>
          <xm:sqref>C6:C21</xm:sqref>
        </x14:dataValidation>
        <x14:dataValidation type="list" allowBlank="1" showInputMessage="1" showErrorMessage="1" xr:uid="{00000000-0002-0000-0200-000005000000}">
          <x14:formula1>
            <xm:f>リスト!A$2:A$9</xm:f>
          </x14:formula1>
          <xm:sqref>B6:B21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0"/>
  <sheetViews>
    <sheetView showZeros="0" view="pageBreakPreview" zoomScaleNormal="100" zoomScaleSheetLayoutView="100" workbookViewId="0">
      <selection activeCell="F9" sqref="F9:G9"/>
    </sheetView>
  </sheetViews>
  <sheetFormatPr defaultColWidth="9" defaultRowHeight="19" x14ac:dyDescent="0.2"/>
  <cols>
    <col min="1" max="1" width="1.26953125" style="19" customWidth="1"/>
    <col min="2" max="2" width="6.26953125" style="19" customWidth="1"/>
    <col min="3" max="3" width="10" style="19" customWidth="1"/>
    <col min="4" max="4" width="25" style="19" customWidth="1"/>
    <col min="5" max="5" width="16.26953125" style="19" customWidth="1"/>
    <col min="6" max="6" width="18.7265625" style="19" customWidth="1"/>
    <col min="7" max="7" width="11" style="19" customWidth="1"/>
    <col min="8" max="8" width="1.26953125" style="19" customWidth="1"/>
    <col min="9" max="49" width="9" style="19" customWidth="1"/>
    <col min="50" max="51" width="9" style="19"/>
    <col min="52" max="52" width="12.453125" style="19" bestFit="1" customWidth="1"/>
    <col min="53" max="53" width="9" style="19"/>
    <col min="54" max="54" width="12.453125" style="19" bestFit="1" customWidth="1"/>
    <col min="55" max="16384" width="9" style="19"/>
  </cols>
  <sheetData>
    <row r="1" spans="1:38" s="11" customFormat="1" ht="30" customHeight="1" x14ac:dyDescent="0.2">
      <c r="B1" s="23" t="s">
        <v>148</v>
      </c>
      <c r="C1" s="23"/>
      <c r="D1" s="23"/>
      <c r="E1" s="23"/>
      <c r="F1" s="23"/>
      <c r="G1" s="23"/>
      <c r="H1" s="23"/>
    </row>
    <row r="2" spans="1:38" s="11" customFormat="1" ht="30" customHeight="1" x14ac:dyDescent="0.2">
      <c r="B2" s="93" t="s">
        <v>131</v>
      </c>
      <c r="C2" s="77"/>
      <c r="D2" s="77"/>
      <c r="E2" s="77"/>
      <c r="F2" s="77"/>
      <c r="G2" s="77"/>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9"/>
    </row>
    <row r="3" spans="1:38" s="11" customFormat="1" ht="7.5" customHeight="1" x14ac:dyDescent="0.2">
      <c r="B3" s="80"/>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9"/>
    </row>
    <row r="4" spans="1:38" s="11" customFormat="1" ht="19.5" customHeight="1" x14ac:dyDescent="0.2">
      <c r="B4" s="94" t="s">
        <v>114</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6"/>
    </row>
    <row r="5" spans="1:38" s="11" customFormat="1" ht="19.5" customHeight="1" x14ac:dyDescent="0.2">
      <c r="B5" s="94" t="s">
        <v>68</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6"/>
    </row>
    <row r="6" spans="1:38" s="11" customFormat="1" ht="19.5" customHeight="1" x14ac:dyDescent="0.2">
      <c r="B6" s="94" t="s">
        <v>69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6"/>
    </row>
    <row r="7" spans="1:38" s="11" customFormat="1" ht="7.5" customHeight="1" thickBot="1" x14ac:dyDescent="0.25">
      <c r="B7" s="80"/>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9"/>
    </row>
    <row r="8" spans="1:38" s="11" customFormat="1" ht="7.5" customHeight="1" x14ac:dyDescent="0.2">
      <c r="A8" s="81"/>
      <c r="B8" s="82"/>
      <c r="C8" s="83"/>
      <c r="D8" s="83"/>
      <c r="E8" s="83"/>
      <c r="F8" s="83"/>
      <c r="G8" s="83"/>
      <c r="H8" s="84"/>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9"/>
    </row>
    <row r="9" spans="1:38" ht="26.25" customHeight="1" x14ac:dyDescent="0.2">
      <c r="A9" s="85"/>
      <c r="B9" s="198" t="s">
        <v>18</v>
      </c>
      <c r="C9" s="198"/>
      <c r="D9" s="29">
        <f>'様式1(申込書)'!$H$3</f>
        <v>0</v>
      </c>
      <c r="E9" s="97" t="s">
        <v>2</v>
      </c>
      <c r="F9" s="135"/>
      <c r="G9" s="138"/>
      <c r="H9" s="86"/>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row>
    <row r="10" spans="1:38" ht="26.25" customHeight="1" x14ac:dyDescent="0.2">
      <c r="A10" s="85"/>
      <c r="B10" s="198" t="s">
        <v>67</v>
      </c>
      <c r="C10" s="198"/>
      <c r="D10" s="36">
        <f>'様式1(申込書)'!$B$5</f>
        <v>0</v>
      </c>
      <c r="E10" s="97" t="s">
        <v>104</v>
      </c>
      <c r="F10" s="156" t="s">
        <v>113</v>
      </c>
      <c r="G10" s="193"/>
      <c r="H10" s="86"/>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row>
    <row r="11" spans="1:38" ht="19.5" customHeight="1" x14ac:dyDescent="0.2">
      <c r="A11" s="85"/>
      <c r="B11" s="98" t="s">
        <v>14</v>
      </c>
      <c r="C11" s="199" t="s">
        <v>10</v>
      </c>
      <c r="D11" s="199"/>
      <c r="E11" s="199" t="s">
        <v>17</v>
      </c>
      <c r="F11" s="199"/>
      <c r="G11" s="99" t="s">
        <v>60</v>
      </c>
      <c r="H11" s="86"/>
    </row>
    <row r="12" spans="1:38" ht="26.25" customHeight="1" x14ac:dyDescent="0.2">
      <c r="A12" s="85"/>
      <c r="B12" s="88"/>
      <c r="C12" s="200" t="str">
        <f>_xlfn.IFNA(VLOOKUP($B$12,'様式2-1(選手一覧)'!$A$6:$F$21,4,0),"")</f>
        <v/>
      </c>
      <c r="D12" s="201"/>
      <c r="E12" s="200" t="str">
        <f>_xlfn.IFNA(VLOOKUP($B$12,'様式2-1(選手一覧)'!$A$6:$F$21,5,0),"")</f>
        <v/>
      </c>
      <c r="F12" s="201"/>
      <c r="G12" s="89" t="str">
        <f>_xlfn.IFNA(VLOOKUP(DATEDIF((VLOOKUP($B$12,'様式2-1(選手一覧)'!$A$6:$F$21,6,0)),リスト!$F$1,"Y"),リスト!$F$2:$G$7,2,0),"")</f>
        <v/>
      </c>
      <c r="H12" s="86"/>
    </row>
    <row r="13" spans="1:38" ht="26.25" customHeight="1" x14ac:dyDescent="0.2">
      <c r="A13" s="85"/>
      <c r="B13" s="88"/>
      <c r="C13" s="200" t="str">
        <f>_xlfn.IFNA(VLOOKUP($B$13,'様式2-1(選手一覧)'!$A$6:$F$21,4,0),"")</f>
        <v/>
      </c>
      <c r="D13" s="201"/>
      <c r="E13" s="200" t="str">
        <f>_xlfn.IFNA(VLOOKUP($B$13,'様式2-1(選手一覧)'!$A$6:$F$21,5,0),"")</f>
        <v/>
      </c>
      <c r="F13" s="201"/>
      <c r="G13" s="89" t="str">
        <f>_xlfn.IFNA(VLOOKUP(DATEDIF((VLOOKUP($B$13,'様式2-1(選手一覧)'!$A$6:$F$21,6,0)),リスト!$F$1,"Y"),リスト!$F$2:$G$7,2,0),"")</f>
        <v/>
      </c>
      <c r="H13" s="86"/>
    </row>
    <row r="14" spans="1:38" ht="26.25" customHeight="1" x14ac:dyDescent="0.2">
      <c r="A14" s="85"/>
      <c r="B14" s="88"/>
      <c r="C14" s="200" t="str">
        <f>_xlfn.IFNA(VLOOKUP($B$14,'様式2-1(選手一覧)'!$A$6:$F$21,4,0),"")</f>
        <v/>
      </c>
      <c r="D14" s="201"/>
      <c r="E14" s="200" t="str">
        <f>_xlfn.IFNA(VLOOKUP($B$14,'様式2-1(選手一覧)'!$A$6:$F$21,5,0),"")</f>
        <v/>
      </c>
      <c r="F14" s="201"/>
      <c r="G14" s="89" t="str">
        <f>_xlfn.IFNA(VLOOKUP(DATEDIF((VLOOKUP($B$14,'様式2-1(選手一覧)'!$A$6:$F$21,6,0)),リスト!$F$1,"Y"),リスト!$F$2:$G$7,2,0),"")</f>
        <v/>
      </c>
      <c r="H14" s="86"/>
    </row>
    <row r="15" spans="1:38" ht="26.25" customHeight="1" x14ac:dyDescent="0.2">
      <c r="A15" s="85"/>
      <c r="B15" s="88"/>
      <c r="C15" s="200" t="str">
        <f>_xlfn.IFNA(VLOOKUP($B$15,'様式2-1(選手一覧)'!$A$6:$F$21,4,0),"")</f>
        <v/>
      </c>
      <c r="D15" s="201"/>
      <c r="E15" s="200" t="str">
        <f>_xlfn.IFNA(VLOOKUP($B$15,'様式2-1(選手一覧)'!$A$6:$F$21,5,0),"")</f>
        <v/>
      </c>
      <c r="F15" s="201"/>
      <c r="G15" s="89" t="str">
        <f>_xlfn.IFNA(VLOOKUP(DATEDIF((VLOOKUP($B$15,'様式2-1(選手一覧)'!$A$6:$F$21,6,0)),リスト!$F$1,"Y"),リスト!$F$2:$G$7,2,0),"")</f>
        <v/>
      </c>
      <c r="H15" s="86"/>
    </row>
    <row r="16" spans="1:38" ht="26.25" customHeight="1" x14ac:dyDescent="0.2">
      <c r="A16" s="85"/>
      <c r="B16" s="88"/>
      <c r="C16" s="200" t="str">
        <f>_xlfn.IFNA(VLOOKUP($B$16,'様式2-1(選手一覧)'!$A$6:$F$21,4,0),"")</f>
        <v/>
      </c>
      <c r="D16" s="201"/>
      <c r="E16" s="200" t="str">
        <f>_xlfn.IFNA(VLOOKUP($B$16,'様式2-1(選手一覧)'!$A$6:$F$21,5,0),"")</f>
        <v/>
      </c>
      <c r="F16" s="201"/>
      <c r="G16" s="89" t="str">
        <f>_xlfn.IFNA(VLOOKUP(DATEDIF((VLOOKUP($B$16,'様式2-1(選手一覧)'!$A$6:$F$21,6,0)),リスト!$F$1,"Y"),リスト!$F$2:$G$7,2,0),"")</f>
        <v/>
      </c>
      <c r="H16" s="86"/>
    </row>
    <row r="17" spans="1:38" ht="26.25" customHeight="1" x14ac:dyDescent="0.2">
      <c r="A17" s="85"/>
      <c r="B17" s="88"/>
      <c r="C17" s="200" t="str">
        <f>_xlfn.IFNA(VLOOKUP($B$17,'様式2-1(選手一覧)'!$A$6:$F$21,4,0),"")</f>
        <v/>
      </c>
      <c r="D17" s="201"/>
      <c r="E17" s="200" t="str">
        <f>_xlfn.IFNA(VLOOKUP($B$17,'様式2-1(選手一覧)'!$A$6:$F$21,5,0),"")</f>
        <v/>
      </c>
      <c r="F17" s="201"/>
      <c r="G17" s="89" t="str">
        <f>_xlfn.IFNA(VLOOKUP(DATEDIF((VLOOKUP($B$17,'様式2-1(選手一覧)'!$A$6:$F$21,6,0)),リスト!$F$1,"Y"),リスト!$F$2:$G$7,2,0),"")</f>
        <v/>
      </c>
      <c r="H17" s="86"/>
    </row>
    <row r="18" spans="1:38" ht="7.5" customHeight="1" thickBot="1" x14ac:dyDescent="0.25">
      <c r="A18" s="90"/>
      <c r="B18" s="91"/>
      <c r="C18" s="91"/>
      <c r="D18" s="91"/>
      <c r="E18" s="91"/>
      <c r="F18" s="91"/>
      <c r="G18" s="91"/>
      <c r="H18" s="92"/>
    </row>
    <row r="19" spans="1:38" ht="19.5" thickBot="1" x14ac:dyDescent="0.25"/>
    <row r="20" spans="1:38" s="11" customFormat="1" ht="7.5" customHeight="1" x14ac:dyDescent="0.2">
      <c r="A20" s="81"/>
      <c r="B20" s="82"/>
      <c r="C20" s="83"/>
      <c r="D20" s="83"/>
      <c r="E20" s="83"/>
      <c r="F20" s="83"/>
      <c r="G20" s="83"/>
      <c r="H20" s="84"/>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9"/>
    </row>
    <row r="21" spans="1:38" ht="26.25" customHeight="1" x14ac:dyDescent="0.2">
      <c r="A21" s="85"/>
      <c r="B21" s="198" t="s">
        <v>18</v>
      </c>
      <c r="C21" s="198"/>
      <c r="D21" s="29">
        <f>'様式1(申込書)'!$H$3</f>
        <v>0</v>
      </c>
      <c r="E21" s="97" t="s">
        <v>2</v>
      </c>
      <c r="F21" s="135"/>
      <c r="G21" s="138"/>
      <c r="H21" s="86"/>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row>
    <row r="22" spans="1:38" ht="26.25" customHeight="1" x14ac:dyDescent="0.2">
      <c r="A22" s="85"/>
      <c r="B22" s="198" t="s">
        <v>67</v>
      </c>
      <c r="C22" s="198"/>
      <c r="D22" s="36">
        <f>'様式1(申込書)'!$B$5</f>
        <v>0</v>
      </c>
      <c r="E22" s="97" t="s">
        <v>104</v>
      </c>
      <c r="F22" s="156" t="s">
        <v>113</v>
      </c>
      <c r="G22" s="193"/>
      <c r="H22" s="86"/>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row>
    <row r="23" spans="1:38" ht="19.5" customHeight="1" x14ac:dyDescent="0.2">
      <c r="A23" s="85"/>
      <c r="B23" s="98" t="s">
        <v>14</v>
      </c>
      <c r="C23" s="199" t="s">
        <v>10</v>
      </c>
      <c r="D23" s="199"/>
      <c r="E23" s="199" t="s">
        <v>17</v>
      </c>
      <c r="F23" s="199"/>
      <c r="G23" s="99" t="s">
        <v>60</v>
      </c>
      <c r="H23" s="86"/>
    </row>
    <row r="24" spans="1:38" ht="26.25" customHeight="1" x14ac:dyDescent="0.2">
      <c r="A24" s="85"/>
      <c r="B24" s="88"/>
      <c r="C24" s="200" t="str">
        <f>_xlfn.IFNA(VLOOKUP($B$24,'様式2-1(選手一覧)'!$A$6:$F$21,4,0),"")</f>
        <v/>
      </c>
      <c r="D24" s="201"/>
      <c r="E24" s="200" t="str">
        <f>_xlfn.IFNA(VLOOKUP($B$24,'様式2-1(選手一覧)'!$A$6:$F$21,5,0),"")</f>
        <v/>
      </c>
      <c r="F24" s="201"/>
      <c r="G24" s="89" t="str">
        <f>_xlfn.IFNA(VLOOKUP(DATEDIF((VLOOKUP($B$24,'様式2-1(選手一覧)'!$A$6:$F$21,6,0)),リスト!$F$1,"Y"),リスト!$F$2:$G$7,2,0),"")</f>
        <v/>
      </c>
      <c r="H24" s="86"/>
    </row>
    <row r="25" spans="1:38" ht="26.25" customHeight="1" x14ac:dyDescent="0.2">
      <c r="A25" s="85"/>
      <c r="B25" s="88"/>
      <c r="C25" s="200" t="str">
        <f>_xlfn.IFNA(VLOOKUP($B$25,'様式2-1(選手一覧)'!$A$6:$F$21,4,0),"")</f>
        <v/>
      </c>
      <c r="D25" s="201"/>
      <c r="E25" s="200" t="str">
        <f>_xlfn.IFNA(VLOOKUP($B$25,'様式2-1(選手一覧)'!$A$6:$F$21,5,0),"")</f>
        <v/>
      </c>
      <c r="F25" s="201"/>
      <c r="G25" s="89" t="str">
        <f>_xlfn.IFNA(VLOOKUP(DATEDIF((VLOOKUP($B$25,'様式2-1(選手一覧)'!$A$6:$F$21,6,0)),リスト!$F$1,"Y"),リスト!$F$2:$G$7,2,0),"")</f>
        <v/>
      </c>
      <c r="H25" s="86"/>
    </row>
    <row r="26" spans="1:38" ht="26.25" customHeight="1" x14ac:dyDescent="0.2">
      <c r="A26" s="85"/>
      <c r="B26" s="88"/>
      <c r="C26" s="200" t="str">
        <f>_xlfn.IFNA(VLOOKUP($B$26,'様式2-1(選手一覧)'!$A$6:$F$21,4,0),"")</f>
        <v/>
      </c>
      <c r="D26" s="201"/>
      <c r="E26" s="200" t="str">
        <f>_xlfn.IFNA(VLOOKUP($B$26,'様式2-1(選手一覧)'!$A$6:$F$21,5,0),"")</f>
        <v/>
      </c>
      <c r="F26" s="201"/>
      <c r="G26" s="89" t="str">
        <f>_xlfn.IFNA(VLOOKUP(DATEDIF((VLOOKUP($B$26,'様式2-1(選手一覧)'!$A$6:$F$21,6,0)),リスト!$F$1,"Y"),リスト!$F$2:$G$7,2,0),"")</f>
        <v/>
      </c>
      <c r="H26" s="86"/>
    </row>
    <row r="27" spans="1:38" ht="26.25" customHeight="1" x14ac:dyDescent="0.2">
      <c r="A27" s="85"/>
      <c r="B27" s="88"/>
      <c r="C27" s="200" t="str">
        <f>_xlfn.IFNA(VLOOKUP($B$27,'様式2-1(選手一覧)'!$A$6:$F$21,4,0),"")</f>
        <v/>
      </c>
      <c r="D27" s="201"/>
      <c r="E27" s="200" t="str">
        <f>_xlfn.IFNA(VLOOKUP($B$27,'様式2-1(選手一覧)'!$A$6:$F$21,5,0),"")</f>
        <v/>
      </c>
      <c r="F27" s="201"/>
      <c r="G27" s="89" t="str">
        <f>_xlfn.IFNA(VLOOKUP(DATEDIF((VLOOKUP($B$27,'様式2-1(選手一覧)'!$A$6:$F$21,6,0)),リスト!$F$1,"Y"),リスト!$F$2:$G$7,2,0),"")</f>
        <v/>
      </c>
      <c r="H27" s="86"/>
    </row>
    <row r="28" spans="1:38" ht="26.25" customHeight="1" x14ac:dyDescent="0.2">
      <c r="A28" s="85"/>
      <c r="B28" s="88"/>
      <c r="C28" s="200" t="str">
        <f>_xlfn.IFNA(VLOOKUP($B$28,'様式2-1(選手一覧)'!$A$6:$F$21,4,0),"")</f>
        <v/>
      </c>
      <c r="D28" s="201"/>
      <c r="E28" s="200" t="str">
        <f>_xlfn.IFNA(VLOOKUP($B$28,'様式2-1(選手一覧)'!$A$6:$F$21,5,0),"")</f>
        <v/>
      </c>
      <c r="F28" s="201"/>
      <c r="G28" s="89" t="str">
        <f>_xlfn.IFNA(VLOOKUP(DATEDIF((VLOOKUP($B$28,'様式2-1(選手一覧)'!$A$6:$F$21,6,0)),リスト!$F$1,"Y"),リスト!$F$2:$G$7,2,0),"")</f>
        <v/>
      </c>
      <c r="H28" s="86"/>
    </row>
    <row r="29" spans="1:38" ht="26.25" customHeight="1" x14ac:dyDescent="0.2">
      <c r="A29" s="85"/>
      <c r="B29" s="88"/>
      <c r="C29" s="200" t="str">
        <f>_xlfn.IFNA(VLOOKUP($B$29,'様式2-1(選手一覧)'!$A$6:$F$21,4,0),"")</f>
        <v/>
      </c>
      <c r="D29" s="201"/>
      <c r="E29" s="200" t="str">
        <f>_xlfn.IFNA(VLOOKUP($B$29,'様式2-1(選手一覧)'!$A$6:$F$21,5,0),"")</f>
        <v/>
      </c>
      <c r="F29" s="201"/>
      <c r="G29" s="89" t="str">
        <f>_xlfn.IFNA(VLOOKUP(DATEDIF((VLOOKUP($B$29,'様式2-1(選手一覧)'!$A$6:$F$21,6,0)),リスト!$F$1,"Y"),リスト!$F$2:$G$7,2,0),"")</f>
        <v/>
      </c>
      <c r="H29" s="86"/>
    </row>
    <row r="30" spans="1:38" ht="7.5" customHeight="1" thickBot="1" x14ac:dyDescent="0.25">
      <c r="A30" s="90"/>
      <c r="B30" s="91"/>
      <c r="C30" s="91"/>
      <c r="D30" s="91"/>
      <c r="E30" s="91"/>
      <c r="F30" s="91"/>
      <c r="G30" s="91"/>
      <c r="H30" s="92"/>
    </row>
  </sheetData>
  <mergeCells count="36">
    <mergeCell ref="C29:D29"/>
    <mergeCell ref="E29:F29"/>
    <mergeCell ref="C26:D26"/>
    <mergeCell ref="E26:F26"/>
    <mergeCell ref="C27:D27"/>
    <mergeCell ref="E27:F27"/>
    <mergeCell ref="C28:D28"/>
    <mergeCell ref="E28:F28"/>
    <mergeCell ref="C23:D23"/>
    <mergeCell ref="E23:F23"/>
    <mergeCell ref="C24:D24"/>
    <mergeCell ref="E24:F24"/>
    <mergeCell ref="C25:D25"/>
    <mergeCell ref="E25:F25"/>
    <mergeCell ref="B21:C21"/>
    <mergeCell ref="F21:G21"/>
    <mergeCell ref="B22:C22"/>
    <mergeCell ref="F22:G22"/>
    <mergeCell ref="E13:F13"/>
    <mergeCell ref="E14:F14"/>
    <mergeCell ref="E15:F15"/>
    <mergeCell ref="E16:F16"/>
    <mergeCell ref="E17:F17"/>
    <mergeCell ref="C13:D13"/>
    <mergeCell ref="C14:D14"/>
    <mergeCell ref="C15:D15"/>
    <mergeCell ref="C16:D16"/>
    <mergeCell ref="C17:D17"/>
    <mergeCell ref="B9:C9"/>
    <mergeCell ref="B10:C10"/>
    <mergeCell ref="F9:G9"/>
    <mergeCell ref="C11:D11"/>
    <mergeCell ref="C12:D12"/>
    <mergeCell ref="E11:F11"/>
    <mergeCell ref="E12:F12"/>
    <mergeCell ref="F10:G10"/>
  </mergeCells>
  <phoneticPr fontId="1"/>
  <conditionalFormatting sqref="F9 D9:D10 B12:G17 D21:D22 F21:G22 B24:G29">
    <cfRule type="containsBlanks" dxfId="1" priority="1">
      <formula>LEN(TRIM(B9))=0</formula>
    </cfRule>
  </conditionalFormatting>
  <dataValidations count="1">
    <dataValidation type="list" allowBlank="1" showInputMessage="1" showErrorMessage="1" sqref="F21:G21" xr:uid="{00000000-0002-0000-0300-000000000000}">
      <formula1>$A$2:$A$3</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リスト!$E$2:$E$8</xm:f>
          </x14:formula1>
          <xm:sqref>F22:G22 F10:G10</xm:sqref>
        </x14:dataValidation>
        <x14:dataValidation type="list" allowBlank="1" showInputMessage="1" showErrorMessage="1" xr:uid="{00000000-0002-0000-0300-000002000000}">
          <x14:formula1>
            <xm:f>リスト!$A$2:$A$3</xm:f>
          </x14:formula1>
          <xm:sqref>F9:G9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3"/>
  <sheetViews>
    <sheetView showZeros="0" view="pageBreakPreview" zoomScaleNormal="100" zoomScaleSheetLayoutView="100" workbookViewId="0">
      <selection activeCell="AJ18" sqref="AJ18"/>
    </sheetView>
  </sheetViews>
  <sheetFormatPr defaultColWidth="9" defaultRowHeight="17.5" x14ac:dyDescent="0.2"/>
  <cols>
    <col min="1" max="37" width="2.453125" style="11" customWidth="1"/>
    <col min="38" max="16384" width="9" style="11"/>
  </cols>
  <sheetData>
    <row r="1" spans="2:36" ht="30" customHeight="1" x14ac:dyDescent="0.2">
      <c r="B1" s="215" t="s">
        <v>124</v>
      </c>
      <c r="C1" s="215"/>
      <c r="D1" s="215"/>
      <c r="E1" s="215"/>
      <c r="F1" s="215"/>
      <c r="G1" s="216"/>
      <c r="H1" s="216"/>
      <c r="I1" s="216"/>
      <c r="J1" s="216"/>
      <c r="K1" s="216"/>
      <c r="L1" s="216"/>
      <c r="M1" s="216"/>
      <c r="AF1" s="214" t="s">
        <v>58</v>
      </c>
      <c r="AG1" s="214"/>
      <c r="AH1" s="214"/>
      <c r="AI1" s="214"/>
      <c r="AJ1" s="214"/>
    </row>
    <row r="2" spans="2:36" ht="32.25" customHeight="1" x14ac:dyDescent="0.2">
      <c r="B2" s="202" t="s">
        <v>130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row>
    <row r="3" spans="2:36" ht="33.75" customHeight="1" x14ac:dyDescent="0.2">
      <c r="B3" s="203" t="s">
        <v>38</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row>
    <row r="4" spans="2:36" ht="15" customHeight="1" thickBot="1" x14ac:dyDescent="0.25"/>
    <row r="5" spans="2:36" ht="18.75" customHeight="1" x14ac:dyDescent="0.2">
      <c r="U5" s="204" t="s">
        <v>7</v>
      </c>
      <c r="V5" s="205"/>
      <c r="W5" s="205"/>
      <c r="X5" s="205"/>
      <c r="Y5" s="205"/>
      <c r="Z5" s="208">
        <f>'様式1(申込書)'!B5</f>
        <v>0</v>
      </c>
      <c r="AA5" s="209"/>
      <c r="AB5" s="209"/>
      <c r="AC5" s="209"/>
      <c r="AD5" s="209"/>
      <c r="AE5" s="209"/>
      <c r="AF5" s="209"/>
      <c r="AG5" s="209"/>
      <c r="AH5" s="209"/>
      <c r="AI5" s="209"/>
      <c r="AJ5" s="210"/>
    </row>
    <row r="6" spans="2:36" ht="18.75" customHeight="1" thickBot="1" x14ac:dyDescent="0.25">
      <c r="U6" s="206"/>
      <c r="V6" s="207"/>
      <c r="W6" s="207"/>
      <c r="X6" s="207"/>
      <c r="Y6" s="207"/>
      <c r="Z6" s="211"/>
      <c r="AA6" s="212"/>
      <c r="AB6" s="212"/>
      <c r="AC6" s="212"/>
      <c r="AD6" s="212"/>
      <c r="AE6" s="212"/>
      <c r="AF6" s="212"/>
      <c r="AG6" s="212"/>
      <c r="AH6" s="212"/>
      <c r="AI6" s="212"/>
      <c r="AJ6" s="213"/>
    </row>
    <row r="7" spans="2:36" ht="10" customHeight="1" x14ac:dyDescent="0.2">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2:36" ht="52.5" customHeight="1" x14ac:dyDescent="0.2">
      <c r="B8" s="218" t="s">
        <v>116</v>
      </c>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row>
    <row r="9" spans="2:36" ht="7.5" customHeight="1" x14ac:dyDescent="0.2">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row>
    <row r="10" spans="2:36" ht="15" customHeight="1" x14ac:dyDescent="0.2">
      <c r="C10" s="217" t="s">
        <v>117</v>
      </c>
      <c r="D10" s="226"/>
      <c r="E10" s="226"/>
      <c r="F10" s="226"/>
      <c r="G10" s="226"/>
      <c r="H10" s="226"/>
      <c r="I10" s="226"/>
      <c r="J10" s="226"/>
      <c r="K10" s="226"/>
      <c r="L10" s="226"/>
      <c r="M10" s="226"/>
      <c r="N10" s="226"/>
      <c r="O10" s="226"/>
      <c r="P10" s="226"/>
      <c r="Q10" s="226"/>
      <c r="R10" s="226"/>
      <c r="S10" s="226"/>
      <c r="T10" s="226"/>
      <c r="U10" s="226"/>
    </row>
    <row r="11" spans="2:36" ht="18.75" customHeight="1" x14ac:dyDescent="0.2">
      <c r="C11" s="226"/>
      <c r="D11" s="226"/>
      <c r="E11" s="226"/>
      <c r="F11" s="226"/>
      <c r="G11" s="226"/>
      <c r="H11" s="226"/>
      <c r="I11" s="226"/>
      <c r="J11" s="226"/>
      <c r="K11" s="226"/>
      <c r="L11" s="226"/>
      <c r="M11" s="226"/>
      <c r="N11" s="226"/>
      <c r="O11" s="226"/>
      <c r="P11" s="226"/>
      <c r="Q11" s="226"/>
      <c r="R11" s="226"/>
      <c r="S11" s="226"/>
      <c r="T11" s="226"/>
      <c r="U11" s="226"/>
    </row>
    <row r="12" spans="2:36" ht="18.75" customHeight="1" x14ac:dyDescent="0.2">
      <c r="E12" s="219" t="s">
        <v>57</v>
      </c>
      <c r="F12" s="220"/>
      <c r="G12" s="220"/>
      <c r="H12" s="220"/>
      <c r="I12" s="220"/>
      <c r="J12" s="220"/>
      <c r="K12" s="220"/>
      <c r="L12" s="222"/>
      <c r="M12" s="222"/>
      <c r="N12" s="222"/>
      <c r="O12" s="222"/>
      <c r="P12" s="222"/>
      <c r="Q12" s="222"/>
      <c r="R12" s="222"/>
      <c r="S12" s="222"/>
      <c r="T12" s="222"/>
      <c r="U12" s="222"/>
      <c r="V12" s="222"/>
      <c r="W12" s="222"/>
      <c r="X12" s="222"/>
      <c r="Y12" s="222"/>
      <c r="Z12" s="222"/>
      <c r="AA12" s="222"/>
      <c r="AB12" s="222"/>
      <c r="AC12" s="222"/>
      <c r="AD12" s="222"/>
      <c r="AE12" s="222"/>
    </row>
    <row r="13" spans="2:36" ht="18.75" customHeight="1" thickBot="1" x14ac:dyDescent="0.65">
      <c r="B13" s="101"/>
      <c r="E13" s="221"/>
      <c r="F13" s="221"/>
      <c r="G13" s="221"/>
      <c r="H13" s="221"/>
      <c r="I13" s="221"/>
      <c r="J13" s="221"/>
      <c r="K13" s="221"/>
      <c r="L13" s="223"/>
      <c r="M13" s="223"/>
      <c r="N13" s="223"/>
      <c r="O13" s="223"/>
      <c r="P13" s="223"/>
      <c r="Q13" s="223"/>
      <c r="R13" s="223"/>
      <c r="S13" s="223"/>
      <c r="T13" s="223"/>
      <c r="U13" s="223"/>
      <c r="V13" s="223"/>
      <c r="W13" s="223"/>
      <c r="X13" s="223"/>
      <c r="Y13" s="223"/>
      <c r="Z13" s="223"/>
      <c r="AA13" s="223"/>
      <c r="AB13" s="223"/>
      <c r="AC13" s="223"/>
      <c r="AD13" s="223"/>
      <c r="AE13" s="223"/>
    </row>
    <row r="14" spans="2:36" ht="15" customHeight="1" x14ac:dyDescent="0.6">
      <c r="B14" s="101"/>
      <c r="C14" s="102"/>
      <c r="D14" s="102"/>
      <c r="E14" s="102"/>
      <c r="F14" s="102"/>
      <c r="G14" s="102"/>
      <c r="H14" s="102"/>
      <c r="I14" s="102"/>
      <c r="J14" s="102"/>
      <c r="K14" s="102"/>
      <c r="L14" s="102"/>
      <c r="M14" s="102"/>
      <c r="N14" s="102"/>
      <c r="O14" s="102"/>
      <c r="P14" s="102"/>
      <c r="Q14" s="102"/>
      <c r="R14" s="102"/>
      <c r="S14" s="102"/>
      <c r="T14" s="102"/>
      <c r="U14" s="102"/>
    </row>
    <row r="15" spans="2:36" ht="26.25" customHeight="1" x14ac:dyDescent="0.6">
      <c r="B15" s="227" t="s">
        <v>59</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row>
    <row r="16" spans="2:36" ht="33.75" customHeight="1" x14ac:dyDescent="0.6">
      <c r="B16" s="101"/>
      <c r="C16" s="217" t="s">
        <v>117</v>
      </c>
      <c r="D16" s="217"/>
      <c r="E16" s="217"/>
      <c r="F16" s="217"/>
      <c r="G16" s="217"/>
      <c r="H16" s="217"/>
      <c r="I16" s="217"/>
      <c r="J16" s="217"/>
      <c r="K16" s="217"/>
      <c r="L16" s="217"/>
      <c r="M16" s="217"/>
      <c r="N16" s="217"/>
      <c r="O16" s="217"/>
      <c r="P16" s="217"/>
      <c r="Q16" s="217"/>
      <c r="R16" s="217"/>
      <c r="S16" s="217"/>
      <c r="T16" s="217"/>
      <c r="U16" s="217"/>
      <c r="AJ16" s="16"/>
    </row>
    <row r="17" spans="1:37" ht="15" customHeight="1" x14ac:dyDescent="0.6">
      <c r="B17" s="101"/>
      <c r="C17" s="102"/>
      <c r="D17" s="102"/>
      <c r="E17" s="224" t="s">
        <v>122</v>
      </c>
      <c r="F17" s="216"/>
      <c r="G17" s="216"/>
      <c r="H17" s="216"/>
      <c r="I17" s="216"/>
      <c r="J17" s="216"/>
      <c r="K17" s="216"/>
      <c r="L17" s="222"/>
      <c r="M17" s="216"/>
      <c r="N17" s="216"/>
      <c r="O17" s="216"/>
      <c r="P17" s="216"/>
      <c r="Q17" s="216"/>
      <c r="R17" s="216"/>
      <c r="S17" s="216"/>
      <c r="T17" s="216"/>
      <c r="U17" s="216"/>
      <c r="V17" s="216"/>
      <c r="W17" s="216"/>
      <c r="X17" s="216"/>
      <c r="Y17" s="216"/>
      <c r="Z17" s="216"/>
      <c r="AA17" s="216"/>
      <c r="AB17" s="216"/>
      <c r="AC17" s="216"/>
      <c r="AD17" s="216"/>
      <c r="AE17" s="216"/>
    </row>
    <row r="18" spans="1:37" ht="18.75" customHeight="1" x14ac:dyDescent="0.6">
      <c r="B18" s="101"/>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row>
    <row r="19" spans="1:37" ht="18.75" customHeight="1" thickBot="1" x14ac:dyDescent="0.65">
      <c r="B19" s="101"/>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1:37" ht="24.75" customHeight="1" x14ac:dyDescent="0.6">
      <c r="B20" s="101"/>
      <c r="C20" s="103"/>
      <c r="D20" s="103"/>
      <c r="E20" s="103"/>
      <c r="F20" s="103"/>
      <c r="G20" s="103"/>
      <c r="H20" s="103"/>
      <c r="I20" s="103"/>
      <c r="J20" s="103"/>
      <c r="K20" s="103"/>
      <c r="L20" s="103"/>
      <c r="M20" s="103"/>
      <c r="N20" s="103"/>
      <c r="O20" s="102"/>
      <c r="P20" s="102"/>
      <c r="Q20" s="102"/>
      <c r="R20" s="16"/>
      <c r="S20" s="16"/>
      <c r="T20" s="16"/>
      <c r="U20" s="16"/>
      <c r="AJ20" s="16"/>
    </row>
    <row r="21" spans="1:37" ht="24.75" customHeight="1" x14ac:dyDescent="0.2">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row>
    <row r="22" spans="1:37" ht="30" customHeight="1" x14ac:dyDescent="0.2">
      <c r="B22" s="215" t="s">
        <v>124</v>
      </c>
      <c r="C22" s="215"/>
      <c r="D22" s="215"/>
      <c r="E22" s="215"/>
      <c r="F22" s="215"/>
      <c r="G22" s="216"/>
      <c r="H22" s="216"/>
      <c r="I22" s="216"/>
      <c r="J22" s="216"/>
      <c r="K22" s="216"/>
      <c r="L22" s="216"/>
      <c r="M22" s="216"/>
      <c r="AF22" s="214" t="s">
        <v>58</v>
      </c>
      <c r="AG22" s="214"/>
      <c r="AH22" s="214"/>
      <c r="AI22" s="214"/>
      <c r="AJ22" s="214"/>
    </row>
    <row r="23" spans="1:37" ht="32.25" customHeight="1" x14ac:dyDescent="0.2">
      <c r="B23" s="202" t="s">
        <v>130</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row>
    <row r="24" spans="1:37" ht="33.75" customHeight="1" x14ac:dyDescent="0.2">
      <c r="B24" s="203" t="s">
        <v>38</v>
      </c>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row>
    <row r="25" spans="1:37" ht="15" customHeight="1" thickBot="1" x14ac:dyDescent="0.25"/>
    <row r="26" spans="1:37" ht="18.75" customHeight="1" x14ac:dyDescent="0.2">
      <c r="U26" s="204" t="s">
        <v>7</v>
      </c>
      <c r="V26" s="205"/>
      <c r="W26" s="205"/>
      <c r="X26" s="205"/>
      <c r="Y26" s="205"/>
      <c r="Z26" s="208">
        <f>'様式1(申込書)'!B5</f>
        <v>0</v>
      </c>
      <c r="AA26" s="209"/>
      <c r="AB26" s="209"/>
      <c r="AC26" s="209"/>
      <c r="AD26" s="209"/>
      <c r="AE26" s="209"/>
      <c r="AF26" s="209"/>
      <c r="AG26" s="209"/>
      <c r="AH26" s="209"/>
      <c r="AI26" s="209"/>
      <c r="AJ26" s="210"/>
    </row>
    <row r="27" spans="1:37" ht="18.75" customHeight="1" thickBot="1" x14ac:dyDescent="0.25">
      <c r="U27" s="206"/>
      <c r="V27" s="207"/>
      <c r="W27" s="207"/>
      <c r="X27" s="207"/>
      <c r="Y27" s="207"/>
      <c r="Z27" s="211"/>
      <c r="AA27" s="212"/>
      <c r="AB27" s="212"/>
      <c r="AC27" s="212"/>
      <c r="AD27" s="212"/>
      <c r="AE27" s="212"/>
      <c r="AF27" s="212"/>
      <c r="AG27" s="212"/>
      <c r="AH27" s="212"/>
      <c r="AI27" s="212"/>
      <c r="AJ27" s="213"/>
    </row>
    <row r="28" spans="1:37" ht="10" customHeight="1" x14ac:dyDescent="0.2">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1:37" ht="52.5" customHeight="1" x14ac:dyDescent="0.2">
      <c r="B29" s="218" t="s">
        <v>116</v>
      </c>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row>
    <row r="30" spans="1:37" ht="7.5" customHeight="1" x14ac:dyDescent="0.2">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row>
    <row r="31" spans="1:37" ht="15" customHeight="1" x14ac:dyDescent="0.2">
      <c r="C31" s="217" t="s">
        <v>117</v>
      </c>
      <c r="D31" s="226"/>
      <c r="E31" s="226"/>
      <c r="F31" s="226"/>
      <c r="G31" s="226"/>
      <c r="H31" s="226"/>
      <c r="I31" s="226"/>
      <c r="J31" s="226"/>
      <c r="K31" s="226"/>
      <c r="L31" s="226"/>
      <c r="M31" s="226"/>
      <c r="N31" s="226"/>
      <c r="O31" s="226"/>
      <c r="P31" s="226"/>
      <c r="Q31" s="226"/>
      <c r="R31" s="226"/>
      <c r="S31" s="226"/>
      <c r="T31" s="226"/>
      <c r="U31" s="226"/>
    </row>
    <row r="32" spans="1:37" ht="18.75" customHeight="1" x14ac:dyDescent="0.2">
      <c r="C32" s="226"/>
      <c r="D32" s="226"/>
      <c r="E32" s="226"/>
      <c r="F32" s="226"/>
      <c r="G32" s="226"/>
      <c r="H32" s="226"/>
      <c r="I32" s="226"/>
      <c r="J32" s="226"/>
      <c r="K32" s="226"/>
      <c r="L32" s="226"/>
      <c r="M32" s="226"/>
      <c r="N32" s="226"/>
      <c r="O32" s="226"/>
      <c r="P32" s="226"/>
      <c r="Q32" s="226"/>
      <c r="R32" s="226"/>
      <c r="S32" s="226"/>
      <c r="T32" s="226"/>
      <c r="U32" s="226"/>
    </row>
    <row r="33" spans="2:36" ht="18.75" customHeight="1" x14ac:dyDescent="0.2">
      <c r="E33" s="219" t="s">
        <v>57</v>
      </c>
      <c r="F33" s="220"/>
      <c r="G33" s="220"/>
      <c r="H33" s="220"/>
      <c r="I33" s="220"/>
      <c r="J33" s="220"/>
      <c r="K33" s="220"/>
      <c r="L33" s="222"/>
      <c r="M33" s="222"/>
      <c r="N33" s="222"/>
      <c r="O33" s="222"/>
      <c r="P33" s="222"/>
      <c r="Q33" s="222"/>
      <c r="R33" s="222"/>
      <c r="S33" s="222"/>
      <c r="T33" s="222"/>
      <c r="U33" s="222"/>
      <c r="V33" s="222"/>
      <c r="W33" s="222"/>
      <c r="X33" s="222"/>
      <c r="Y33" s="222"/>
      <c r="Z33" s="222"/>
      <c r="AA33" s="222"/>
      <c r="AB33" s="222"/>
      <c r="AC33" s="222"/>
      <c r="AD33" s="222"/>
      <c r="AE33" s="222"/>
    </row>
    <row r="34" spans="2:36" ht="18.75" customHeight="1" thickBot="1" x14ac:dyDescent="0.65">
      <c r="B34" s="101"/>
      <c r="E34" s="221"/>
      <c r="F34" s="221"/>
      <c r="G34" s="221"/>
      <c r="H34" s="221"/>
      <c r="I34" s="221"/>
      <c r="J34" s="221"/>
      <c r="K34" s="221"/>
      <c r="L34" s="223"/>
      <c r="M34" s="223"/>
      <c r="N34" s="223"/>
      <c r="O34" s="223"/>
      <c r="P34" s="223"/>
      <c r="Q34" s="223"/>
      <c r="R34" s="223"/>
      <c r="S34" s="223"/>
      <c r="T34" s="223"/>
      <c r="U34" s="223"/>
      <c r="V34" s="223"/>
      <c r="W34" s="223"/>
      <c r="X34" s="223"/>
      <c r="Y34" s="223"/>
      <c r="Z34" s="223"/>
      <c r="AA34" s="223"/>
      <c r="AB34" s="223"/>
      <c r="AC34" s="223"/>
      <c r="AD34" s="223"/>
      <c r="AE34" s="223"/>
    </row>
    <row r="35" spans="2:36" ht="15" customHeight="1" x14ac:dyDescent="0.6">
      <c r="B35" s="101"/>
      <c r="C35" s="102"/>
      <c r="D35" s="102"/>
      <c r="E35" s="102"/>
      <c r="F35" s="102"/>
      <c r="G35" s="102"/>
      <c r="H35" s="102"/>
      <c r="I35" s="102"/>
      <c r="J35" s="102"/>
      <c r="K35" s="102"/>
      <c r="L35" s="102"/>
      <c r="M35" s="102"/>
      <c r="N35" s="102"/>
      <c r="O35" s="102"/>
      <c r="P35" s="102"/>
      <c r="Q35" s="102"/>
      <c r="R35" s="102"/>
      <c r="S35" s="102"/>
      <c r="T35" s="102"/>
      <c r="U35" s="102"/>
    </row>
    <row r="36" spans="2:36" ht="26.25" customHeight="1" x14ac:dyDescent="0.6">
      <c r="B36" s="227" t="s">
        <v>59</v>
      </c>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row>
    <row r="37" spans="2:36" ht="33.75" customHeight="1" x14ac:dyDescent="0.6">
      <c r="B37" s="101"/>
      <c r="C37" s="217" t="s">
        <v>117</v>
      </c>
      <c r="D37" s="217"/>
      <c r="E37" s="217"/>
      <c r="F37" s="217"/>
      <c r="G37" s="217"/>
      <c r="H37" s="217"/>
      <c r="I37" s="217"/>
      <c r="J37" s="217"/>
      <c r="K37" s="217"/>
      <c r="L37" s="217"/>
      <c r="M37" s="217"/>
      <c r="N37" s="217"/>
      <c r="O37" s="217"/>
      <c r="P37" s="217"/>
      <c r="Q37" s="217"/>
      <c r="R37" s="217"/>
      <c r="S37" s="217"/>
      <c r="T37" s="217"/>
      <c r="U37" s="217"/>
      <c r="AJ37" s="16"/>
    </row>
    <row r="38" spans="2:36" ht="15" customHeight="1" x14ac:dyDescent="0.6">
      <c r="B38" s="101"/>
      <c r="C38" s="102"/>
      <c r="D38" s="102"/>
      <c r="E38" s="224" t="s">
        <v>122</v>
      </c>
      <c r="F38" s="216"/>
      <c r="G38" s="216"/>
      <c r="H38" s="216"/>
      <c r="I38" s="216"/>
      <c r="J38" s="216"/>
      <c r="K38" s="216"/>
      <c r="L38" s="222"/>
      <c r="M38" s="216"/>
      <c r="N38" s="216"/>
      <c r="O38" s="216"/>
      <c r="P38" s="216"/>
      <c r="Q38" s="216"/>
      <c r="R38" s="216"/>
      <c r="S38" s="216"/>
      <c r="T38" s="216"/>
      <c r="U38" s="216"/>
      <c r="V38" s="216"/>
      <c r="W38" s="216"/>
      <c r="X38" s="216"/>
      <c r="Y38" s="216"/>
      <c r="Z38" s="216"/>
      <c r="AA38" s="216"/>
      <c r="AB38" s="216"/>
      <c r="AC38" s="216"/>
      <c r="AD38" s="216"/>
      <c r="AE38" s="216"/>
    </row>
    <row r="39" spans="2:36" ht="18.75" customHeight="1" x14ac:dyDescent="0.6">
      <c r="B39" s="101"/>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row>
    <row r="40" spans="2:36" ht="18.75" customHeight="1" thickBot="1" x14ac:dyDescent="0.65">
      <c r="B40" s="101"/>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row>
    <row r="41" spans="2:36" ht="15" customHeight="1" x14ac:dyDescent="0.6">
      <c r="B41" s="101"/>
      <c r="C41" s="103"/>
      <c r="D41" s="103"/>
      <c r="E41" s="103"/>
      <c r="F41" s="103"/>
      <c r="G41" s="103"/>
      <c r="H41" s="103"/>
      <c r="I41" s="103"/>
      <c r="J41" s="103"/>
      <c r="K41" s="103"/>
      <c r="L41" s="103"/>
      <c r="M41" s="103"/>
      <c r="N41" s="103"/>
      <c r="O41" s="102"/>
      <c r="P41" s="102"/>
      <c r="Q41" s="102"/>
      <c r="R41" s="102"/>
      <c r="S41" s="102"/>
      <c r="T41" s="102"/>
      <c r="U41" s="102"/>
      <c r="AJ41" s="16"/>
    </row>
    <row r="42" spans="2:36" ht="15" customHeight="1" x14ac:dyDescent="0.65">
      <c r="B42" s="101"/>
      <c r="C42" s="102"/>
      <c r="D42" s="102"/>
      <c r="E42" s="102"/>
      <c r="F42" s="102"/>
      <c r="G42" s="102"/>
      <c r="H42" s="102"/>
      <c r="I42" s="102"/>
      <c r="J42" s="102"/>
      <c r="K42" s="102"/>
      <c r="L42" s="102"/>
      <c r="M42" s="102"/>
      <c r="N42" s="102"/>
      <c r="O42" s="16"/>
      <c r="P42" s="16"/>
      <c r="Q42" s="16"/>
      <c r="R42" s="102"/>
      <c r="S42" s="101"/>
      <c r="T42" s="105"/>
      <c r="U42" s="106"/>
      <c r="V42" s="106"/>
      <c r="W42" s="106"/>
      <c r="X42" s="106"/>
      <c r="Y42" s="106"/>
      <c r="Z42" s="106"/>
      <c r="AA42" s="106"/>
      <c r="AB42" s="106"/>
      <c r="AC42" s="106"/>
      <c r="AD42" s="106"/>
      <c r="AE42" s="107"/>
      <c r="AF42" s="16"/>
      <c r="AG42" s="16"/>
      <c r="AH42" s="16"/>
      <c r="AI42" s="16"/>
      <c r="AJ42" s="16"/>
    </row>
    <row r="43" spans="2:36" ht="15" customHeight="1" x14ac:dyDescent="0.65">
      <c r="B43" s="101"/>
      <c r="C43" s="102"/>
      <c r="D43" s="102"/>
      <c r="E43" s="102"/>
      <c r="F43" s="102"/>
      <c r="G43" s="102"/>
      <c r="H43" s="102"/>
      <c r="I43" s="102"/>
      <c r="J43" s="102"/>
      <c r="K43" s="102"/>
      <c r="L43" s="102"/>
      <c r="M43" s="102"/>
      <c r="N43" s="102"/>
      <c r="O43" s="16"/>
      <c r="P43" s="16"/>
      <c r="Q43" s="16"/>
      <c r="R43" s="102"/>
      <c r="S43" s="101"/>
      <c r="T43" s="105"/>
      <c r="U43" s="106"/>
      <c r="V43" s="106"/>
      <c r="W43" s="106"/>
      <c r="X43" s="106"/>
      <c r="Y43" s="106"/>
      <c r="Z43" s="106"/>
      <c r="AA43" s="106"/>
      <c r="AB43" s="106"/>
      <c r="AC43" s="106"/>
      <c r="AD43" s="106"/>
      <c r="AE43" s="107"/>
      <c r="AF43" s="16"/>
      <c r="AG43" s="16"/>
      <c r="AH43" s="16"/>
      <c r="AI43" s="16"/>
      <c r="AJ43" s="16"/>
    </row>
    <row r="44" spans="2:36" ht="15" customHeight="1" x14ac:dyDescent="0.65">
      <c r="B44" s="101"/>
      <c r="C44" s="102"/>
      <c r="D44" s="102"/>
      <c r="E44" s="102"/>
      <c r="F44" s="102"/>
      <c r="G44" s="102"/>
      <c r="H44" s="102"/>
      <c r="I44" s="102"/>
      <c r="J44" s="102"/>
      <c r="K44" s="102"/>
      <c r="L44" s="102"/>
      <c r="M44" s="102"/>
      <c r="N44" s="102"/>
      <c r="O44" s="16"/>
      <c r="P44" s="16"/>
      <c r="Q44" s="16"/>
      <c r="R44" s="102"/>
      <c r="S44" s="101"/>
      <c r="T44" s="105"/>
      <c r="U44" s="106"/>
      <c r="V44" s="106"/>
      <c r="W44" s="106"/>
      <c r="X44" s="106"/>
      <c r="Y44" s="106"/>
      <c r="Z44" s="106"/>
      <c r="AA44" s="106"/>
      <c r="AB44" s="106"/>
      <c r="AC44" s="106"/>
      <c r="AD44" s="106"/>
      <c r="AE44" s="107"/>
      <c r="AF44" s="16"/>
      <c r="AG44" s="16"/>
      <c r="AH44" s="16"/>
      <c r="AI44" s="16"/>
      <c r="AJ44" s="16"/>
    </row>
    <row r="45" spans="2:36" ht="15" customHeight="1" x14ac:dyDescent="0.2"/>
    <row r="46" spans="2:36" ht="15" customHeight="1" x14ac:dyDescent="0.2"/>
    <row r="47" spans="2:36" ht="15" customHeight="1" x14ac:dyDescent="0.2"/>
    <row r="48" spans="2:3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7.149999999999999" customHeight="1" x14ac:dyDescent="0.2"/>
    <row r="59" ht="17.149999999999999" customHeight="1" x14ac:dyDescent="0.2"/>
    <row r="60" ht="17.149999999999999" customHeight="1" x14ac:dyDescent="0.2"/>
    <row r="61" ht="17.149999999999999" customHeight="1" x14ac:dyDescent="0.2"/>
    <row r="62" ht="17.149999999999999" customHeight="1" x14ac:dyDescent="0.2"/>
    <row r="63" ht="17.149999999999999" customHeight="1" x14ac:dyDescent="0.2"/>
    <row r="64" ht="17.149999999999999" customHeight="1" x14ac:dyDescent="0.2"/>
    <row r="65" ht="17.149999999999999" customHeight="1" x14ac:dyDescent="0.2"/>
    <row r="66" ht="17.149999999999999" customHeight="1" x14ac:dyDescent="0.2"/>
    <row r="67" ht="17.149999999999999" customHeight="1" x14ac:dyDescent="0.2"/>
    <row r="68" ht="17.149999999999999" customHeight="1" x14ac:dyDescent="0.2"/>
    <row r="69" ht="17.149999999999999" customHeight="1" x14ac:dyDescent="0.2"/>
    <row r="70" ht="17.149999999999999" customHeight="1" x14ac:dyDescent="0.2"/>
    <row r="71" ht="17.149999999999999" customHeight="1" x14ac:dyDescent="0.2"/>
    <row r="72" ht="17.149999999999999" customHeight="1" x14ac:dyDescent="0.2"/>
    <row r="73" ht="17.149999999999999" customHeight="1" x14ac:dyDescent="0.2"/>
    <row r="74" ht="17.149999999999999" customHeight="1" x14ac:dyDescent="0.2"/>
    <row r="75" ht="17.149999999999999" customHeight="1" x14ac:dyDescent="0.2"/>
    <row r="76" ht="17.149999999999999" customHeight="1" x14ac:dyDescent="0.2"/>
    <row r="77" ht="17.149999999999999" customHeight="1" x14ac:dyDescent="0.2"/>
    <row r="78" ht="17.149999999999999" customHeight="1" x14ac:dyDescent="0.2"/>
    <row r="79" ht="17.149999999999999" customHeight="1" x14ac:dyDescent="0.2"/>
    <row r="80" ht="17.149999999999999" customHeight="1" x14ac:dyDescent="0.2"/>
    <row r="81" ht="17.149999999999999" customHeight="1" x14ac:dyDescent="0.2"/>
    <row r="82" ht="17.149999999999999" customHeight="1" x14ac:dyDescent="0.2"/>
    <row r="83" ht="17.149999999999999" customHeight="1" x14ac:dyDescent="0.2"/>
    <row r="84" ht="17.149999999999999" customHeight="1" x14ac:dyDescent="0.2"/>
    <row r="85" ht="17.149999999999999" customHeight="1" x14ac:dyDescent="0.2"/>
    <row r="86" ht="17.149999999999999" customHeight="1" x14ac:dyDescent="0.2"/>
    <row r="87" ht="17.149999999999999" customHeight="1" x14ac:dyDescent="0.2"/>
    <row r="88" ht="17.149999999999999" customHeight="1" x14ac:dyDescent="0.2"/>
    <row r="89" ht="17.149999999999999" customHeight="1" x14ac:dyDescent="0.2"/>
    <row r="90" ht="17.149999999999999" customHeight="1" x14ac:dyDescent="0.2"/>
    <row r="91" ht="17.149999999999999" customHeight="1" x14ac:dyDescent="0.2"/>
    <row r="92" ht="17.149999999999999" customHeight="1" x14ac:dyDescent="0.2"/>
    <row r="93" ht="17.149999999999999" customHeight="1" x14ac:dyDescent="0.2"/>
  </sheetData>
  <mergeCells count="28">
    <mergeCell ref="E38:K40"/>
    <mergeCell ref="L38:AE40"/>
    <mergeCell ref="E17:K19"/>
    <mergeCell ref="L17:AE19"/>
    <mergeCell ref="C10:U11"/>
    <mergeCell ref="B29:AJ29"/>
    <mergeCell ref="C31:U32"/>
    <mergeCell ref="E33:K34"/>
    <mergeCell ref="L33:AE34"/>
    <mergeCell ref="B36:AJ36"/>
    <mergeCell ref="C37:U37"/>
    <mergeCell ref="AF22:AJ22"/>
    <mergeCell ref="B23:AJ23"/>
    <mergeCell ref="B24:AJ24"/>
    <mergeCell ref="B15:AJ15"/>
    <mergeCell ref="U26:Y27"/>
    <mergeCell ref="Z26:AJ27"/>
    <mergeCell ref="C16:U16"/>
    <mergeCell ref="B8:AJ8"/>
    <mergeCell ref="E12:K13"/>
    <mergeCell ref="L12:AE13"/>
    <mergeCell ref="B22:M22"/>
    <mergeCell ref="B2:AJ2"/>
    <mergeCell ref="B3:AJ3"/>
    <mergeCell ref="U5:Y6"/>
    <mergeCell ref="Z5:AJ6"/>
    <mergeCell ref="AF1:AJ1"/>
    <mergeCell ref="B1:M1"/>
  </mergeCells>
  <phoneticPr fontId="1"/>
  <conditionalFormatting sqref="T42:AE44">
    <cfRule type="expression" dxfId="0" priority="1">
      <formula>#REF!&lt;&gt;""</formula>
    </cfRule>
  </conditionalFormatting>
  <printOptions horizontalCentered="1" verticalCentered="1"/>
  <pageMargins left="0.82677165354330717" right="0.82677165354330717" top="0.70866141732283472" bottom="0.70866141732283472"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J93"/>
  <sheetViews>
    <sheetView showZeros="0" view="pageBreakPreview" zoomScaleNormal="100" zoomScaleSheetLayoutView="100" workbookViewId="0">
      <selection activeCell="P25" sqref="P25:AI25"/>
    </sheetView>
  </sheetViews>
  <sheetFormatPr defaultColWidth="9" defaultRowHeight="15" x14ac:dyDescent="0.2"/>
  <cols>
    <col min="1" max="37" width="2.453125" style="1" customWidth="1"/>
    <col min="38" max="16384" width="9" style="1"/>
  </cols>
  <sheetData>
    <row r="1" spans="2:36" ht="30" customHeight="1" x14ac:dyDescent="0.2">
      <c r="B1" s="269" t="s">
        <v>125</v>
      </c>
      <c r="C1" s="269"/>
      <c r="D1" s="269"/>
      <c r="E1" s="269"/>
      <c r="F1" s="269"/>
      <c r="G1" s="216"/>
      <c r="H1" s="216"/>
      <c r="I1" s="216"/>
      <c r="J1" s="216"/>
      <c r="K1" s="216"/>
      <c r="L1" s="216"/>
      <c r="M1" s="216"/>
      <c r="AF1" s="258" t="s">
        <v>118</v>
      </c>
      <c r="AG1" s="258"/>
      <c r="AH1" s="258"/>
      <c r="AI1" s="258"/>
      <c r="AJ1" s="258"/>
    </row>
    <row r="2" spans="2:36" ht="21" customHeight="1" x14ac:dyDescent="0.2">
      <c r="B2" s="282" t="s">
        <v>130</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row>
    <row r="3" spans="2:36" ht="33.75" customHeight="1" x14ac:dyDescent="0.2">
      <c r="B3" s="283" t="s">
        <v>38</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row>
    <row r="4" spans="2:36" ht="15" customHeight="1" thickBot="1" x14ac:dyDescent="0.25"/>
    <row r="5" spans="2:36" ht="18.75" customHeight="1" x14ac:dyDescent="0.2">
      <c r="B5" s="284" t="s">
        <v>0</v>
      </c>
      <c r="C5" s="285"/>
      <c r="D5" s="285"/>
      <c r="E5" s="285"/>
      <c r="F5" s="285"/>
      <c r="G5" s="288">
        <f>'様式1(申込書)'!H3</f>
        <v>0</v>
      </c>
      <c r="H5" s="289"/>
      <c r="I5" s="289"/>
      <c r="J5" s="289"/>
      <c r="K5" s="289"/>
      <c r="L5" s="289"/>
      <c r="M5" s="289"/>
      <c r="N5" s="289"/>
      <c r="O5" s="289"/>
      <c r="P5" s="289"/>
      <c r="Q5" s="290"/>
      <c r="R5" s="3"/>
      <c r="S5" s="2"/>
      <c r="T5" s="294" t="s">
        <v>7</v>
      </c>
      <c r="U5" s="285"/>
      <c r="V5" s="285"/>
      <c r="W5" s="285"/>
      <c r="X5" s="285"/>
      <c r="Y5" s="228">
        <f>'様式1(申込書)'!B5</f>
        <v>0</v>
      </c>
      <c r="Z5" s="229"/>
      <c r="AA5" s="229"/>
      <c r="AB5" s="229"/>
      <c r="AC5" s="229"/>
      <c r="AD5" s="229"/>
      <c r="AE5" s="229"/>
      <c r="AF5" s="229"/>
      <c r="AG5" s="229"/>
      <c r="AH5" s="229"/>
      <c r="AI5" s="229"/>
      <c r="AJ5" s="230"/>
    </row>
    <row r="6" spans="2:36" ht="18.75" customHeight="1" thickBot="1" x14ac:dyDescent="0.25">
      <c r="B6" s="286"/>
      <c r="C6" s="287"/>
      <c r="D6" s="287"/>
      <c r="E6" s="287"/>
      <c r="F6" s="287"/>
      <c r="G6" s="291"/>
      <c r="H6" s="292"/>
      <c r="I6" s="292"/>
      <c r="J6" s="292"/>
      <c r="K6" s="292"/>
      <c r="L6" s="292"/>
      <c r="M6" s="292"/>
      <c r="N6" s="292"/>
      <c r="O6" s="292"/>
      <c r="P6" s="292"/>
      <c r="Q6" s="293"/>
      <c r="R6" s="3"/>
      <c r="S6" s="2"/>
      <c r="T6" s="286"/>
      <c r="U6" s="287"/>
      <c r="V6" s="287"/>
      <c r="W6" s="287"/>
      <c r="X6" s="287"/>
      <c r="Y6" s="231"/>
      <c r="Z6" s="232"/>
      <c r="AA6" s="232"/>
      <c r="AB6" s="232"/>
      <c r="AC6" s="232"/>
      <c r="AD6" s="232"/>
      <c r="AE6" s="232"/>
      <c r="AF6" s="232"/>
      <c r="AG6" s="232"/>
      <c r="AH6" s="232"/>
      <c r="AI6" s="232"/>
      <c r="AJ6" s="233"/>
    </row>
    <row r="7" spans="2:36" ht="10" customHeight="1" thickBot="1" x14ac:dyDescent="0.2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2:36" ht="21" customHeight="1" x14ac:dyDescent="0.2">
      <c r="B8" s="259" t="s">
        <v>11</v>
      </c>
      <c r="C8" s="260"/>
      <c r="D8" s="260"/>
      <c r="E8" s="260"/>
      <c r="F8" s="260"/>
      <c r="G8" s="265" t="s">
        <v>9</v>
      </c>
      <c r="H8" s="265"/>
      <c r="I8" s="265"/>
      <c r="J8" s="265"/>
      <c r="K8" s="265"/>
      <c r="L8" s="279">
        <f>'様式1(申込書)'!C7</f>
        <v>0</v>
      </c>
      <c r="M8" s="280"/>
      <c r="N8" s="280"/>
      <c r="O8" s="280"/>
      <c r="P8" s="280"/>
      <c r="Q8" s="280"/>
      <c r="R8" s="280"/>
      <c r="S8" s="280"/>
      <c r="T8" s="280"/>
      <c r="U8" s="280"/>
      <c r="V8" s="280"/>
      <c r="W8" s="280"/>
      <c r="X8" s="280"/>
      <c r="Y8" s="280"/>
      <c r="Z8" s="280"/>
      <c r="AA8" s="280"/>
      <c r="AB8" s="280"/>
      <c r="AC8" s="280"/>
      <c r="AD8" s="280"/>
      <c r="AE8" s="280"/>
      <c r="AF8" s="280"/>
      <c r="AG8" s="280"/>
      <c r="AH8" s="280"/>
      <c r="AI8" s="280"/>
      <c r="AJ8" s="281"/>
    </row>
    <row r="9" spans="2:36" ht="21" customHeight="1" x14ac:dyDescent="0.2">
      <c r="B9" s="261"/>
      <c r="C9" s="262"/>
      <c r="D9" s="262"/>
      <c r="E9" s="262"/>
      <c r="F9" s="262"/>
      <c r="G9" s="266" t="s">
        <v>10</v>
      </c>
      <c r="H9" s="266"/>
      <c r="I9" s="266"/>
      <c r="J9" s="266"/>
      <c r="K9" s="266"/>
      <c r="L9" s="276">
        <f>'様式1(申込書)'!B4</f>
        <v>0</v>
      </c>
      <c r="M9" s="277"/>
      <c r="N9" s="277"/>
      <c r="O9" s="277"/>
      <c r="P9" s="277"/>
      <c r="Q9" s="277"/>
      <c r="R9" s="277"/>
      <c r="S9" s="277"/>
      <c r="T9" s="277"/>
      <c r="U9" s="277"/>
      <c r="V9" s="277"/>
      <c r="W9" s="277"/>
      <c r="X9" s="277"/>
      <c r="Y9" s="277"/>
      <c r="Z9" s="277"/>
      <c r="AA9" s="277"/>
      <c r="AB9" s="277"/>
      <c r="AC9" s="277"/>
      <c r="AD9" s="277"/>
      <c r="AE9" s="277"/>
      <c r="AF9" s="277"/>
      <c r="AG9" s="277"/>
      <c r="AH9" s="277"/>
      <c r="AI9" s="277"/>
      <c r="AJ9" s="278"/>
    </row>
    <row r="10" spans="2:36" ht="21" customHeight="1" x14ac:dyDescent="0.2">
      <c r="B10" s="261"/>
      <c r="C10" s="262"/>
      <c r="D10" s="262"/>
      <c r="E10" s="262"/>
      <c r="F10" s="262"/>
      <c r="G10" s="267" t="s">
        <v>13</v>
      </c>
      <c r="H10" s="267"/>
      <c r="I10" s="267"/>
      <c r="J10" s="267"/>
      <c r="K10" s="267"/>
      <c r="L10" s="270">
        <f>'様式1(申込書)'!C8</f>
        <v>0</v>
      </c>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2"/>
    </row>
    <row r="11" spans="2:36" ht="21" customHeight="1" thickBot="1" x14ac:dyDescent="0.25">
      <c r="B11" s="263"/>
      <c r="C11" s="264"/>
      <c r="D11" s="264"/>
      <c r="E11" s="264"/>
      <c r="F11" s="264"/>
      <c r="G11" s="268" t="s">
        <v>6</v>
      </c>
      <c r="H11" s="268"/>
      <c r="I11" s="268"/>
      <c r="J11" s="268"/>
      <c r="K11" s="268"/>
      <c r="L11" s="273">
        <f>'様式1(申込書)'!G8</f>
        <v>0</v>
      </c>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row>
    <row r="12" spans="2:36" ht="15" customHeight="1" x14ac:dyDescent="0.2">
      <c r="B12" s="5"/>
      <c r="C12" s="5"/>
      <c r="D12" s="5"/>
      <c r="E12" s="5"/>
      <c r="F12" s="5"/>
      <c r="G12" s="6"/>
      <c r="H12" s="6"/>
      <c r="I12" s="6"/>
      <c r="J12" s="6"/>
      <c r="K12" s="6"/>
      <c r="L12" s="4"/>
      <c r="M12" s="7"/>
      <c r="N12" s="7"/>
      <c r="O12" s="7"/>
      <c r="P12" s="7"/>
      <c r="Q12" s="7"/>
      <c r="R12" s="7"/>
      <c r="S12" s="7"/>
      <c r="T12" s="7"/>
      <c r="U12" s="7"/>
      <c r="V12" s="7"/>
      <c r="W12" s="7"/>
      <c r="X12" s="7"/>
      <c r="Y12" s="7"/>
      <c r="Z12" s="7"/>
      <c r="AA12" s="7"/>
      <c r="AB12" s="7"/>
      <c r="AC12" s="7"/>
      <c r="AD12" s="7"/>
      <c r="AE12" s="7"/>
      <c r="AF12" s="7"/>
      <c r="AG12" s="7"/>
      <c r="AH12" s="7"/>
      <c r="AI12" s="7"/>
      <c r="AJ12" s="7"/>
    </row>
    <row r="13" spans="2:36" ht="37.5" customHeight="1" x14ac:dyDescent="0.5">
      <c r="C13" s="238">
        <v>1</v>
      </c>
      <c r="D13" s="238"/>
      <c r="E13" s="253" t="str">
        <f>VLOOKUP(C13,'様式2-1(選手一覧)'!$A$6:$N$21,4,0)&amp;""</f>
        <v/>
      </c>
      <c r="F13" s="253"/>
      <c r="G13" s="253"/>
      <c r="H13" s="253"/>
      <c r="I13" s="253"/>
      <c r="J13" s="254"/>
      <c r="K13" s="254"/>
      <c r="L13" s="254"/>
      <c r="M13" s="254"/>
      <c r="N13" s="254"/>
      <c r="O13" s="254"/>
      <c r="P13" s="254"/>
      <c r="Q13" s="255"/>
      <c r="U13" s="238">
        <v>2</v>
      </c>
      <c r="V13" s="238"/>
      <c r="W13" s="253" t="str">
        <f>VLOOKUP(U13,'様式2-1(選手一覧)'!$A$6:$N$21,4,0)&amp;""</f>
        <v/>
      </c>
      <c r="X13" s="253"/>
      <c r="Y13" s="253"/>
      <c r="Z13" s="253"/>
      <c r="AA13" s="253"/>
      <c r="AB13" s="254"/>
      <c r="AC13" s="254"/>
      <c r="AD13" s="254"/>
      <c r="AE13" s="254"/>
      <c r="AF13" s="254"/>
      <c r="AG13" s="254"/>
      <c r="AH13" s="254"/>
      <c r="AI13" s="255"/>
    </row>
    <row r="14" spans="2:36" ht="37.5" customHeight="1" x14ac:dyDescent="0.5">
      <c r="C14" s="237">
        <v>3</v>
      </c>
      <c r="D14" s="237"/>
      <c r="E14" s="234" t="str">
        <f>VLOOKUP(C14,'様式2-1(選手一覧)'!$A$6:$N$21,4,0)&amp;""</f>
        <v/>
      </c>
      <c r="F14" s="234"/>
      <c r="G14" s="234"/>
      <c r="H14" s="234"/>
      <c r="I14" s="234"/>
      <c r="J14" s="235"/>
      <c r="K14" s="235"/>
      <c r="L14" s="235"/>
      <c r="M14" s="235"/>
      <c r="N14" s="235"/>
      <c r="O14" s="235"/>
      <c r="P14" s="235"/>
      <c r="Q14" s="236"/>
      <c r="U14" s="237">
        <v>4</v>
      </c>
      <c r="V14" s="237"/>
      <c r="W14" s="234" t="str">
        <f>VLOOKUP(U14,'様式2-1(選手一覧)'!$A$6:$N$21,4,0)&amp;""</f>
        <v/>
      </c>
      <c r="X14" s="234"/>
      <c r="Y14" s="234"/>
      <c r="Z14" s="234"/>
      <c r="AA14" s="234"/>
      <c r="AB14" s="235"/>
      <c r="AC14" s="235"/>
      <c r="AD14" s="235"/>
      <c r="AE14" s="235"/>
      <c r="AF14" s="235"/>
      <c r="AG14" s="235"/>
      <c r="AH14" s="235"/>
      <c r="AI14" s="236"/>
    </row>
    <row r="15" spans="2:36" ht="37.5" customHeight="1" x14ac:dyDescent="0.5">
      <c r="C15" s="237">
        <v>5</v>
      </c>
      <c r="D15" s="237"/>
      <c r="E15" s="234" t="str">
        <f>VLOOKUP(C15,'様式2-1(選手一覧)'!$A$6:$N$21,4,0)&amp;""</f>
        <v/>
      </c>
      <c r="F15" s="234"/>
      <c r="G15" s="234"/>
      <c r="H15" s="234"/>
      <c r="I15" s="234"/>
      <c r="J15" s="235"/>
      <c r="K15" s="235"/>
      <c r="L15" s="235"/>
      <c r="M15" s="235"/>
      <c r="N15" s="235"/>
      <c r="O15" s="235"/>
      <c r="P15" s="235"/>
      <c r="Q15" s="236"/>
      <c r="U15" s="237">
        <v>6</v>
      </c>
      <c r="V15" s="237"/>
      <c r="W15" s="234" t="str">
        <f>VLOOKUP(U15,'様式2-1(選手一覧)'!$A$6:$N$21,4,0)&amp;""</f>
        <v/>
      </c>
      <c r="X15" s="234"/>
      <c r="Y15" s="234"/>
      <c r="Z15" s="234"/>
      <c r="AA15" s="234"/>
      <c r="AB15" s="235"/>
      <c r="AC15" s="235"/>
      <c r="AD15" s="235"/>
      <c r="AE15" s="235"/>
      <c r="AF15" s="235"/>
      <c r="AG15" s="235"/>
      <c r="AH15" s="235"/>
      <c r="AI15" s="236"/>
    </row>
    <row r="16" spans="2:36" ht="37.5" customHeight="1" x14ac:dyDescent="0.5">
      <c r="C16" s="237">
        <v>7</v>
      </c>
      <c r="D16" s="237"/>
      <c r="E16" s="234" t="str">
        <f>VLOOKUP(C16,'様式2-1(選手一覧)'!$A$6:$N$21,4,0)&amp;""</f>
        <v/>
      </c>
      <c r="F16" s="234"/>
      <c r="G16" s="234"/>
      <c r="H16" s="234"/>
      <c r="I16" s="234"/>
      <c r="J16" s="235"/>
      <c r="K16" s="235"/>
      <c r="L16" s="235"/>
      <c r="M16" s="235"/>
      <c r="N16" s="235"/>
      <c r="O16" s="235"/>
      <c r="P16" s="235"/>
      <c r="Q16" s="236"/>
      <c r="U16" s="237">
        <v>8</v>
      </c>
      <c r="V16" s="237"/>
      <c r="W16" s="234" t="str">
        <f>VLOOKUP(U16,'様式2-1(選手一覧)'!$A$6:$N$21,4,0)&amp;""</f>
        <v/>
      </c>
      <c r="X16" s="234"/>
      <c r="Y16" s="234"/>
      <c r="Z16" s="234"/>
      <c r="AA16" s="234"/>
      <c r="AB16" s="235"/>
      <c r="AC16" s="235"/>
      <c r="AD16" s="235"/>
      <c r="AE16" s="235"/>
      <c r="AF16" s="235"/>
      <c r="AG16" s="235"/>
      <c r="AH16" s="235"/>
      <c r="AI16" s="236"/>
    </row>
    <row r="17" spans="2:36" ht="37.5" customHeight="1" x14ac:dyDescent="0.5">
      <c r="C17" s="237">
        <v>9</v>
      </c>
      <c r="D17" s="237"/>
      <c r="E17" s="234" t="str">
        <f>VLOOKUP(C17,'様式2-1(選手一覧)'!$A$6:$N$21,4,0)&amp;""</f>
        <v/>
      </c>
      <c r="F17" s="234"/>
      <c r="G17" s="234"/>
      <c r="H17" s="234"/>
      <c r="I17" s="234"/>
      <c r="J17" s="235"/>
      <c r="K17" s="235"/>
      <c r="L17" s="235"/>
      <c r="M17" s="235"/>
      <c r="N17" s="235"/>
      <c r="O17" s="235"/>
      <c r="P17" s="235"/>
      <c r="Q17" s="236"/>
      <c r="U17" s="237">
        <v>10</v>
      </c>
      <c r="V17" s="237"/>
      <c r="W17" s="234" t="str">
        <f>VLOOKUP(U17,'様式2-1(選手一覧)'!$A$6:$N$21,4,0)&amp;""</f>
        <v/>
      </c>
      <c r="X17" s="234"/>
      <c r="Y17" s="234"/>
      <c r="Z17" s="234"/>
      <c r="AA17" s="234"/>
      <c r="AB17" s="235"/>
      <c r="AC17" s="235"/>
      <c r="AD17" s="235"/>
      <c r="AE17" s="235"/>
      <c r="AF17" s="235"/>
      <c r="AG17" s="235"/>
      <c r="AH17" s="235"/>
      <c r="AI17" s="236"/>
    </row>
    <row r="18" spans="2:36" ht="37.5" customHeight="1" x14ac:dyDescent="0.5">
      <c r="C18" s="237">
        <v>11</v>
      </c>
      <c r="D18" s="237"/>
      <c r="E18" s="234" t="str">
        <f>VLOOKUP(C18,'様式2-1(選手一覧)'!$A$6:$N$21,4,0)&amp;""</f>
        <v/>
      </c>
      <c r="F18" s="234"/>
      <c r="G18" s="234"/>
      <c r="H18" s="234"/>
      <c r="I18" s="234"/>
      <c r="J18" s="235"/>
      <c r="K18" s="235"/>
      <c r="L18" s="235"/>
      <c r="M18" s="235"/>
      <c r="N18" s="235"/>
      <c r="O18" s="235"/>
      <c r="P18" s="235"/>
      <c r="Q18" s="236"/>
      <c r="U18" s="237">
        <v>12</v>
      </c>
      <c r="V18" s="237"/>
      <c r="W18" s="234" t="str">
        <f>VLOOKUP(U18,'様式2-1(選手一覧)'!$A$6:$N$21,4,0)&amp;""</f>
        <v/>
      </c>
      <c r="X18" s="234"/>
      <c r="Y18" s="234"/>
      <c r="Z18" s="234"/>
      <c r="AA18" s="234"/>
      <c r="AB18" s="235"/>
      <c r="AC18" s="235"/>
      <c r="AD18" s="235"/>
      <c r="AE18" s="235"/>
      <c r="AF18" s="235"/>
      <c r="AG18" s="235"/>
      <c r="AH18" s="235"/>
      <c r="AI18" s="236"/>
    </row>
    <row r="19" spans="2:36" ht="37.5" customHeight="1" x14ac:dyDescent="0.5">
      <c r="C19" s="237">
        <v>13</v>
      </c>
      <c r="D19" s="237"/>
      <c r="E19" s="234" t="str">
        <f>VLOOKUP(C19,'様式2-1(選手一覧)'!$A$6:$N$21,4,0)&amp;""</f>
        <v/>
      </c>
      <c r="F19" s="234"/>
      <c r="G19" s="234"/>
      <c r="H19" s="234"/>
      <c r="I19" s="234"/>
      <c r="J19" s="235"/>
      <c r="K19" s="235"/>
      <c r="L19" s="235"/>
      <c r="M19" s="235"/>
      <c r="N19" s="235"/>
      <c r="O19" s="235"/>
      <c r="P19" s="235"/>
      <c r="Q19" s="236"/>
      <c r="U19" s="237">
        <v>14</v>
      </c>
      <c r="V19" s="237"/>
      <c r="W19" s="234" t="str">
        <f>VLOOKUP(U19,'様式2-1(選手一覧)'!$A$6:$N$21,4,0)&amp;""</f>
        <v/>
      </c>
      <c r="X19" s="234"/>
      <c r="Y19" s="234"/>
      <c r="Z19" s="234"/>
      <c r="AA19" s="234"/>
      <c r="AB19" s="235"/>
      <c r="AC19" s="235"/>
      <c r="AD19" s="235"/>
      <c r="AE19" s="235"/>
      <c r="AF19" s="235"/>
      <c r="AG19" s="235"/>
      <c r="AH19" s="235"/>
      <c r="AI19" s="236"/>
    </row>
    <row r="20" spans="2:36" ht="37.5" customHeight="1" x14ac:dyDescent="0.5">
      <c r="C20" s="237">
        <v>15</v>
      </c>
      <c r="D20" s="237"/>
      <c r="E20" s="234" t="str">
        <f>VLOOKUP(C20,'様式2-1(選手一覧)'!$A$6:$N$21,4,0)&amp;""</f>
        <v/>
      </c>
      <c r="F20" s="234"/>
      <c r="G20" s="234"/>
      <c r="H20" s="234"/>
      <c r="I20" s="234"/>
      <c r="J20" s="235"/>
      <c r="K20" s="235"/>
      <c r="L20" s="235"/>
      <c r="M20" s="235"/>
      <c r="N20" s="235"/>
      <c r="O20" s="235"/>
      <c r="P20" s="235"/>
      <c r="Q20" s="236"/>
      <c r="U20" s="237">
        <v>16</v>
      </c>
      <c r="V20" s="237"/>
      <c r="W20" s="234" t="str">
        <f>VLOOKUP(U20,'様式2-1(選手一覧)'!$A$6:$N$21,4,0)&amp;""</f>
        <v/>
      </c>
      <c r="X20" s="234"/>
      <c r="Y20" s="234"/>
      <c r="Z20" s="234"/>
      <c r="AA20" s="234"/>
      <c r="AB20" s="235"/>
      <c r="AC20" s="235"/>
      <c r="AD20" s="235"/>
      <c r="AE20" s="235"/>
      <c r="AF20" s="235"/>
      <c r="AG20" s="235"/>
      <c r="AH20" s="235"/>
      <c r="AI20" s="236"/>
    </row>
    <row r="21" spans="2:36" ht="15" customHeight="1" x14ac:dyDescent="0.2"/>
    <row r="22" spans="2:36" ht="60" customHeight="1" x14ac:dyDescent="0.2">
      <c r="B22" s="243" t="s">
        <v>115</v>
      </c>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row>
    <row r="23" spans="2:36" ht="30" customHeight="1" x14ac:dyDescent="0.2">
      <c r="C23" s="239" t="s">
        <v>56</v>
      </c>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row>
    <row r="24" spans="2:36" ht="26.25" customHeight="1" x14ac:dyDescent="0.2">
      <c r="C24" s="8"/>
      <c r="D24" s="8"/>
      <c r="E24" s="8"/>
      <c r="F24" s="8"/>
      <c r="G24" s="8"/>
      <c r="H24" s="8"/>
      <c r="I24" s="8"/>
      <c r="J24" s="8"/>
      <c r="K24" s="8"/>
      <c r="L24" s="8"/>
      <c r="M24" s="8"/>
      <c r="N24" s="8"/>
      <c r="O24" s="8"/>
      <c r="P24" s="240" t="s">
        <v>54</v>
      </c>
      <c r="Q24" s="241"/>
      <c r="R24" s="241"/>
      <c r="S24" s="241"/>
      <c r="T24" s="241"/>
      <c r="U24" s="241"/>
      <c r="V24" s="241"/>
      <c r="W24" s="241"/>
      <c r="X24" s="241"/>
      <c r="Y24" s="241"/>
      <c r="Z24" s="241"/>
      <c r="AA24" s="241"/>
      <c r="AB24" s="241"/>
      <c r="AC24" s="241"/>
      <c r="AD24" s="241"/>
      <c r="AE24" s="241"/>
      <c r="AF24" s="241"/>
      <c r="AG24" s="241"/>
      <c r="AH24" s="241"/>
      <c r="AI24" s="241"/>
    </row>
    <row r="25" spans="2:36" ht="45" customHeight="1" thickBot="1" x14ac:dyDescent="0.25">
      <c r="D25" s="7"/>
      <c r="E25" s="7"/>
      <c r="F25" s="7"/>
      <c r="G25" s="7"/>
      <c r="H25" s="7"/>
      <c r="I25" s="7"/>
      <c r="J25" s="7"/>
      <c r="K25" s="7"/>
      <c r="L25" s="7"/>
      <c r="M25" s="7"/>
      <c r="N25" s="7"/>
      <c r="O25" s="7"/>
      <c r="P25" s="242"/>
      <c r="Q25" s="242"/>
      <c r="R25" s="242"/>
      <c r="S25" s="242"/>
      <c r="T25" s="242"/>
      <c r="U25" s="242"/>
      <c r="V25" s="242"/>
      <c r="W25" s="242"/>
      <c r="X25" s="242"/>
      <c r="Y25" s="242"/>
      <c r="Z25" s="242"/>
      <c r="AA25" s="242"/>
      <c r="AB25" s="242"/>
      <c r="AC25" s="242"/>
      <c r="AD25" s="242"/>
      <c r="AE25" s="242"/>
      <c r="AF25" s="242"/>
      <c r="AG25" s="242"/>
      <c r="AH25" s="242"/>
      <c r="AI25" s="242"/>
    </row>
    <row r="26" spans="2:36" ht="15" customHeight="1" x14ac:dyDescent="0.2"/>
    <row r="27" spans="2:36" ht="18" customHeight="1" x14ac:dyDescent="0.2">
      <c r="B27" s="256" t="s">
        <v>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row>
    <row r="28" spans="2:36" ht="18" customHeight="1" x14ac:dyDescent="0.2">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row>
    <row r="29" spans="2:36" ht="18" customHeight="1" thickBot="1" x14ac:dyDescent="0.25">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row>
    <row r="30" spans="2:36" ht="21" customHeight="1" x14ac:dyDescent="0.2">
      <c r="B30" s="244" t="s">
        <v>8</v>
      </c>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6"/>
    </row>
    <row r="31" spans="2:36" ht="21" customHeight="1" x14ac:dyDescent="0.2">
      <c r="B31" s="247"/>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9"/>
    </row>
    <row r="32" spans="2:36" ht="21" customHeight="1" thickBot="1" x14ac:dyDescent="0.25">
      <c r="B32" s="250"/>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2"/>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7.149999999999999" customHeight="1" x14ac:dyDescent="0.2"/>
    <row r="58" ht="17.149999999999999" customHeight="1" x14ac:dyDescent="0.2"/>
    <row r="59" ht="17.149999999999999" customHeight="1" x14ac:dyDescent="0.2"/>
    <row r="60" ht="17.149999999999999" customHeight="1" x14ac:dyDescent="0.2"/>
    <row r="61" ht="17.149999999999999" customHeight="1" x14ac:dyDescent="0.2"/>
    <row r="62" ht="17.149999999999999" customHeight="1" x14ac:dyDescent="0.2"/>
    <row r="63" ht="17.149999999999999" customHeight="1" x14ac:dyDescent="0.2"/>
    <row r="64" ht="17.149999999999999" customHeight="1" x14ac:dyDescent="0.2"/>
    <row r="65" ht="17.149999999999999" customHeight="1" x14ac:dyDescent="0.2"/>
    <row r="66" ht="17.149999999999999" customHeight="1" x14ac:dyDescent="0.2"/>
    <row r="67" ht="17.149999999999999" customHeight="1" x14ac:dyDescent="0.2"/>
    <row r="68" ht="17.149999999999999" customHeight="1" x14ac:dyDescent="0.2"/>
    <row r="69" ht="17.149999999999999" customHeight="1" x14ac:dyDescent="0.2"/>
    <row r="70" ht="17.149999999999999" customHeight="1" x14ac:dyDescent="0.2"/>
    <row r="71" ht="17.149999999999999" customHeight="1" x14ac:dyDescent="0.2"/>
    <row r="72" ht="17.149999999999999" customHeight="1" x14ac:dyDescent="0.2"/>
    <row r="73" ht="17.149999999999999" customHeight="1" x14ac:dyDescent="0.2"/>
    <row r="74" ht="17.149999999999999" customHeight="1" x14ac:dyDescent="0.2"/>
    <row r="75" ht="17.149999999999999" customHeight="1" x14ac:dyDescent="0.2"/>
    <row r="76" ht="17.149999999999999" customHeight="1" x14ac:dyDescent="0.2"/>
    <row r="77" ht="17.149999999999999" customHeight="1" x14ac:dyDescent="0.2"/>
    <row r="78" ht="17.149999999999999" customHeight="1" x14ac:dyDescent="0.2"/>
    <row r="79" ht="17.149999999999999" customHeight="1" x14ac:dyDescent="0.2"/>
    <row r="80" ht="17.149999999999999" customHeight="1" x14ac:dyDescent="0.2"/>
    <row r="81" ht="17.149999999999999" customHeight="1" x14ac:dyDescent="0.2"/>
    <row r="82" ht="17.149999999999999" customHeight="1" x14ac:dyDescent="0.2"/>
    <row r="83" ht="17.149999999999999" customHeight="1" x14ac:dyDescent="0.2"/>
    <row r="84" ht="17.149999999999999" customHeight="1" x14ac:dyDescent="0.2"/>
    <row r="85" ht="17.149999999999999" customHeight="1" x14ac:dyDescent="0.2"/>
    <row r="86" ht="17.149999999999999" customHeight="1" x14ac:dyDescent="0.2"/>
    <row r="87" ht="17.149999999999999" customHeight="1" x14ac:dyDescent="0.2"/>
    <row r="88" ht="17.149999999999999" customHeight="1" x14ac:dyDescent="0.2"/>
    <row r="89" ht="17.149999999999999" customHeight="1" x14ac:dyDescent="0.2"/>
    <row r="90" ht="17.149999999999999" customHeight="1" x14ac:dyDescent="0.2"/>
    <row r="91" ht="17.149999999999999" customHeight="1" x14ac:dyDescent="0.2"/>
    <row r="92" ht="17.149999999999999" customHeight="1" x14ac:dyDescent="0.2"/>
    <row r="93" ht="17.149999999999999" customHeight="1" x14ac:dyDescent="0.2"/>
  </sheetData>
  <sheetProtection selectLockedCells="1"/>
  <mergeCells count="55">
    <mergeCell ref="AF1:AJ1"/>
    <mergeCell ref="B8:F11"/>
    <mergeCell ref="G8:K8"/>
    <mergeCell ref="G9:K9"/>
    <mergeCell ref="G10:K10"/>
    <mergeCell ref="G11:K11"/>
    <mergeCell ref="B1:M1"/>
    <mergeCell ref="L10:AJ10"/>
    <mergeCell ref="L11:AJ11"/>
    <mergeCell ref="L9:AJ9"/>
    <mergeCell ref="L8:AJ8"/>
    <mergeCell ref="B2:AJ2"/>
    <mergeCell ref="B3:AJ3"/>
    <mergeCell ref="B5:F6"/>
    <mergeCell ref="G5:Q6"/>
    <mergeCell ref="T5:X6"/>
    <mergeCell ref="B30:AJ32"/>
    <mergeCell ref="C13:D13"/>
    <mergeCell ref="E13:Q13"/>
    <mergeCell ref="E14:Q14"/>
    <mergeCell ref="E15:Q15"/>
    <mergeCell ref="E16:Q16"/>
    <mergeCell ref="E17:Q17"/>
    <mergeCell ref="E18:Q18"/>
    <mergeCell ref="E19:Q19"/>
    <mergeCell ref="W13:AI13"/>
    <mergeCell ref="W14:AI14"/>
    <mergeCell ref="W15:AI15"/>
    <mergeCell ref="W16:AI16"/>
    <mergeCell ref="W17:AI17"/>
    <mergeCell ref="W19:AI19"/>
    <mergeCell ref="B27:AJ29"/>
    <mergeCell ref="C23:AI23"/>
    <mergeCell ref="P24:AI24"/>
    <mergeCell ref="P25:AI25"/>
    <mergeCell ref="B22:AJ22"/>
    <mergeCell ref="C20:D20"/>
    <mergeCell ref="E20:Q20"/>
    <mergeCell ref="U20:V20"/>
    <mergeCell ref="W20:AI20"/>
    <mergeCell ref="Y5:AJ6"/>
    <mergeCell ref="W18:AI18"/>
    <mergeCell ref="C19:D19"/>
    <mergeCell ref="U13:V13"/>
    <mergeCell ref="C14:D14"/>
    <mergeCell ref="U14:V14"/>
    <mergeCell ref="C18:D18"/>
    <mergeCell ref="C15:D15"/>
    <mergeCell ref="U15:V15"/>
    <mergeCell ref="U19:V19"/>
    <mergeCell ref="U18:V18"/>
    <mergeCell ref="C16:D16"/>
    <mergeCell ref="U17:V17"/>
    <mergeCell ref="U16:V16"/>
    <mergeCell ref="C17:D17"/>
  </mergeCells>
  <phoneticPr fontId="1"/>
  <printOptions horizontalCentered="1"/>
  <pageMargins left="0.82677165354330717" right="0.82677165354330717" top="0.70866141732283472" bottom="0.70866141732283472"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showGridLines="0" workbookViewId="0">
      <selection activeCell="A10" sqref="A10"/>
    </sheetView>
  </sheetViews>
  <sheetFormatPr defaultColWidth="9" defaultRowHeight="17.5" x14ac:dyDescent="0.2"/>
  <cols>
    <col min="1" max="2" width="16.36328125" style="11" customWidth="1"/>
    <col min="3" max="4" width="9.08984375" style="11" bestFit="1" customWidth="1"/>
    <col min="5" max="5" width="9" style="11"/>
    <col min="6" max="6" width="11" style="11" bestFit="1" customWidth="1"/>
    <col min="7" max="16384" width="9" style="11"/>
  </cols>
  <sheetData>
    <row r="1" spans="1:7" ht="22.5" customHeight="1" x14ac:dyDescent="0.2">
      <c r="A1" s="10" t="s">
        <v>97</v>
      </c>
      <c r="B1" s="10" t="s">
        <v>98</v>
      </c>
      <c r="C1" s="10" t="s">
        <v>105</v>
      </c>
      <c r="E1" s="11" t="s">
        <v>106</v>
      </c>
      <c r="F1" s="12">
        <v>44287</v>
      </c>
      <c r="G1" s="11" t="s">
        <v>75</v>
      </c>
    </row>
    <row r="2" spans="1:7" ht="22.5" customHeight="1" x14ac:dyDescent="0.2">
      <c r="A2" s="14" t="s">
        <v>93</v>
      </c>
      <c r="B2" s="15" t="s">
        <v>100</v>
      </c>
      <c r="C2" s="11">
        <v>12</v>
      </c>
      <c r="D2" s="11">
        <v>2000</v>
      </c>
      <c r="E2" s="11" t="s">
        <v>113</v>
      </c>
      <c r="F2" s="11">
        <v>6</v>
      </c>
      <c r="G2" s="11" t="s">
        <v>76</v>
      </c>
    </row>
    <row r="3" spans="1:7" ht="22.5" customHeight="1" x14ac:dyDescent="0.2">
      <c r="A3" s="14" t="s">
        <v>94</v>
      </c>
      <c r="B3" s="15" t="s">
        <v>99</v>
      </c>
      <c r="C3" s="11">
        <v>13</v>
      </c>
      <c r="D3" s="11" t="s">
        <v>37</v>
      </c>
      <c r="E3" s="11" t="s">
        <v>107</v>
      </c>
      <c r="F3" s="11">
        <v>7</v>
      </c>
      <c r="G3" s="11" t="s">
        <v>70</v>
      </c>
    </row>
    <row r="4" spans="1:7" ht="22.5" customHeight="1" x14ac:dyDescent="0.2">
      <c r="A4" s="14" t="s">
        <v>95</v>
      </c>
      <c r="B4" s="15" t="s">
        <v>101</v>
      </c>
      <c r="C4" s="11">
        <v>21</v>
      </c>
      <c r="D4" s="11">
        <v>6000</v>
      </c>
      <c r="E4" s="11" t="s">
        <v>108</v>
      </c>
      <c r="F4" s="11">
        <v>8</v>
      </c>
      <c r="G4" s="11" t="s">
        <v>71</v>
      </c>
    </row>
    <row r="5" spans="1:7" ht="22.5" customHeight="1" x14ac:dyDescent="0.2">
      <c r="A5" s="14" t="s">
        <v>96</v>
      </c>
      <c r="B5" s="15" t="s">
        <v>102</v>
      </c>
      <c r="C5" s="11">
        <v>22</v>
      </c>
      <c r="D5" s="11">
        <v>3000</v>
      </c>
      <c r="E5" s="11" t="s">
        <v>109</v>
      </c>
      <c r="F5" s="11">
        <v>9</v>
      </c>
      <c r="G5" s="11" t="s">
        <v>72</v>
      </c>
    </row>
    <row r="6" spans="1:7" ht="22.5" customHeight="1" x14ac:dyDescent="0.2">
      <c r="A6" s="14" t="s">
        <v>141</v>
      </c>
      <c r="B6" s="15" t="s">
        <v>103</v>
      </c>
      <c r="C6" s="11">
        <v>31</v>
      </c>
      <c r="D6" s="11">
        <v>8000</v>
      </c>
      <c r="E6" s="11" t="s">
        <v>110</v>
      </c>
      <c r="F6" s="11">
        <v>10</v>
      </c>
      <c r="G6" s="11" t="s">
        <v>73</v>
      </c>
    </row>
    <row r="7" spans="1:7" ht="22.5" customHeight="1" x14ac:dyDescent="0.2">
      <c r="A7" s="14" t="s">
        <v>142</v>
      </c>
      <c r="B7" s="13"/>
      <c r="C7" s="11">
        <v>32</v>
      </c>
      <c r="D7" s="11">
        <v>4000</v>
      </c>
      <c r="E7" s="11" t="s">
        <v>111</v>
      </c>
      <c r="F7" s="11">
        <v>11</v>
      </c>
      <c r="G7" s="11" t="s">
        <v>74</v>
      </c>
    </row>
    <row r="8" spans="1:7" ht="22.5" customHeight="1" x14ac:dyDescent="0.2">
      <c r="A8" s="14" t="s">
        <v>143</v>
      </c>
      <c r="B8" s="13"/>
      <c r="E8" s="11" t="s">
        <v>112</v>
      </c>
    </row>
    <row r="9" spans="1:7" ht="22.5" customHeight="1" x14ac:dyDescent="0.2">
      <c r="A9" s="14" t="s">
        <v>144</v>
      </c>
      <c r="B9" s="13"/>
    </row>
    <row r="10" spans="1:7" ht="22.5" customHeight="1" x14ac:dyDescent="0.2">
      <c r="A10" s="13"/>
      <c r="B10" s="13"/>
    </row>
    <row r="11" spans="1:7" ht="22.5" customHeight="1" x14ac:dyDescent="0.2">
      <c r="A11" s="13"/>
      <c r="B11" s="13"/>
    </row>
    <row r="12" spans="1:7" ht="22.5" customHeight="1" x14ac:dyDescent="0.2">
      <c r="A12" s="13"/>
      <c r="B12" s="13"/>
    </row>
    <row r="13" spans="1:7" ht="22.5" customHeight="1" x14ac:dyDescent="0.2">
      <c r="A13" s="13"/>
      <c r="B13" s="13"/>
    </row>
    <row r="14" spans="1:7" x14ac:dyDescent="0.2">
      <c r="A14" s="9"/>
      <c r="B14" s="9"/>
    </row>
    <row r="15" spans="1:7" x14ac:dyDescent="0.2">
      <c r="A15" s="9"/>
      <c r="B15" s="9"/>
    </row>
  </sheetData>
  <sheetProtection selectLockedCells="1" selectUnlockedCells="1"/>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申込案内</vt:lpstr>
      <vt:lpstr>様式1(申込書)</vt:lpstr>
      <vt:lpstr>様式2-1(選手一覧)</vt:lpstr>
      <vt:lpstr>様式3-2(リレー)</vt:lpstr>
      <vt:lpstr>様式4-1(誓約書　個人用)</vt:lpstr>
      <vt:lpstr>様式4-2(誓約書　チーム用)</vt:lpstr>
      <vt:lpstr>リスト</vt:lpstr>
      <vt:lpstr>申込案内!Print_Area</vt:lpstr>
      <vt:lpstr>'様式1(申込書)'!Print_Area</vt:lpstr>
      <vt:lpstr>'様式2-1(選手一覧)'!Print_Area</vt:lpstr>
      <vt:lpstr>'様式3-2(リレー)'!Print_Area</vt:lpstr>
      <vt:lpstr>'様式4-1(誓約書　個人用)'!Print_Area</vt:lpstr>
      <vt:lpstr>'様式4-2(誓約書　チーム用)'!Print_Area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安保　千博</dc:creator>
  <cp:lastModifiedBy>齊藤　翔悟</cp:lastModifiedBy>
  <cp:lastPrinted>2025-10-30T07:22:22Z</cp:lastPrinted>
  <dcterms:created xsi:type="dcterms:W3CDTF">2001-10-28T23:52:48Z</dcterms:created>
  <dcterms:modified xsi:type="dcterms:W3CDTF">2025-10-30T11:45:43Z</dcterms:modified>
</cp:coreProperties>
</file>