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1.52\市町村課nas\03　財政\31その他（財政関係）\25 財政状況資料集…旧財政比較分析表等\R4\01_R3年度版（R2決算）\14 公表（2回目）\02 1回目＋2回目\"/>
    </mc:Choice>
  </mc:AlternateContent>
  <bookViews>
    <workbookView xWindow="0" yWindow="0" windowWidth="23040" windowHeight="919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<sst xmlns="http://schemas.openxmlformats.org/spreadsheetml/2006/main" count="1096" uniqueCount="601">
  <si>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</si>
  <si>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</si>
  <si>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</si>
  <si>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</si>
  <si>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</si>
  <si>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</si>
  <si>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</si>
  <si>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</si>
  <si>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</si>
  <si>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</si>
  <si>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</si>
  <si>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</si>
  <si>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</si>
  <si>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</si>
  <si>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</si>
  <si>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</si>
  <si>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</si>
  <si>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</si>
  <si>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</si>
  <si>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</si>
  <si>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</si>
  <si>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</si>
  <si>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</si>
  <si>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</si>
  <si>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</si>
  <si>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</si>
  <si>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</si>
  <si>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</si>
  <si>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</si>
  <si>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</si>
  <si>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</si>
  <si>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</si>
  <si>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</si>
  <si>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</si>
  <si>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</si>
  <si>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</si>
  <si>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</si>
  <si>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</si>
  <si>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</si>
  <si>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</si>
  <si>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</si>
  <si>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</si>
  <si>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</si>
  <si>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</si>
  <si>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</si>
  <si>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</si>
  <si>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</si>
  <si>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</si>
  <si>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</si>
  <si>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</si>
  <si>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</si>
  <si>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</si>
  <si>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</si>
  <si>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</si>
  <si>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</si>
  <si>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</si>
  <si>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</si>
  <si>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</si>
  <si>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</si>
  <si>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</si>
  <si>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</si>
  <si>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</si>
  <si>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</si>
  <si>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</si>
  <si>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</si>
  <si>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</si>
  <si>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</si>
  <si>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</si>
  <si>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</si>
  <si>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</si>
  <si>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</si>
  <si>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</si>
  <si>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</si>
  <si>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</si>
  <si>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</si>
  <si>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</si>
  <si>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</si>
  <si>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</si>
  <si>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</si>
  <si>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</si>
  <si>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</si>
  <si>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</si>
  <si>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</si>
  <si>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</si>
  <si>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</si>
  <si>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</si>
  <si>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</si>
  <si>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</si>
  <si>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</si>
  <si>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</si>
  <si>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</si>
  <si>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</si>
  <si>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</si>
  <si>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</si>
  <si>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</si>
  <si>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</si>
  <si>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八幡平市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</si>
  <si>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</si>
  <si>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</si>
  <si>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</si>
  <si>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</si>
  <si>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</si>
  <si>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</si>
  <si>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</si>
  <si>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</si>
  <si>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</si>
  <si>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</si>
  <si>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</si>
  <si>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</si>
  <si>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</si>
  <si>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</si>
  <si>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</si>
  <si>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</si>
  <si>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</si>
  <si>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</si>
  <si>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</si>
  <si>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</si>
  <si>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</si>
  <si>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</si>
  <si>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</si>
  <si>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</si>
  <si>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</si>
  <si>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</si>
  <si>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</si>
  <si>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</si>
  <si>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</si>
  <si>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</si>
  <si>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</si>
  <si>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</si>
  <si>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</si>
  <si>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</si>
  <si>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</si>
  <si>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</si>
  <si>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</si>
  <si>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</si>
  <si>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</si>
  <si>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</si>
  <si>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</si>
  <si>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</si>
  <si>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</si>
  <si>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</si>
  <si>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</si>
  <si>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</si>
  <si>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</si>
  <si>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</si>
  <si>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</si>
  <si>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</si>
  <si>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</si>
  <si>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</si>
  <si>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</si>
  <si>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</si>
  <si>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</si>
  <si>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</si>
  <si>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</si>
  <si>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</si>
  <si>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</si>
  <si>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</si>
  <si>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</si>
  <si>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</si>
  <si>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</si>
  <si>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</si>
  <si>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</si>
  <si>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</si>
  <si>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</si>
  <si>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</si>
  <si>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</si>
  <si>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</si>
  <si>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</si>
  <si>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</si>
  <si>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</si>
  <si>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</si>
  <si>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</si>
  <si>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</si>
  <si>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</si>
  <si>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</si>
  <si>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</si>
  <si>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</si>
  <si>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</si>
  <si>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</si>
  <si>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</si>
  <si>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</si>
  <si>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</si>
  <si>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</si>
  <si>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</si>
  <si>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</si>
  <si>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</si>
  <si>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</si>
  <si>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</si>
  <si>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</si>
  <si>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</si>
  <si>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</si>
  <si>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</si>
  <si>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</si>
  <si>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</si>
  <si>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</si>
  <si>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</si>
  <si>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</si>
  <si>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</si>
  <si>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</si>
  <si>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</si>
  <si>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</si>
  <si>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</si>
  <si>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</si>
  <si>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</si>
  <si>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</si>
  <si>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</si>
  <si>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</si>
  <si>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</si>
  <si>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</si>
  <si>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</si>
  <si>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岩手県八幡平市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</si>
  <si>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</si>
  <si>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</si>
  <si>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</si>
  <si>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</si>
  <si>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</si>
  <si>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</si>
  <si>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</si>
  <si>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</si>
  <si>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</si>
  <si>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</si>
  <si>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</si>
  <si>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</si>
  <si>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</si>
  <si>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</si>
  <si>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</si>
  <si>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</si>
  <si>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</si>
  <si>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</si>
  <si>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</si>
  <si>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</si>
  <si>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</si>
  <si>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</si>
  <si>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</si>
  <si>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</si>
  <si>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</si>
  <si>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</si>
  <si>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</si>
  <si>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</si>
  <si>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</si>
  <si>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</si>
  <si>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</si>
  <si>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</si>
  <si>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</si>
  <si>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</si>
  <si>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</si>
  <si>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</si>
  <si>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</si>
  <si>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</si>
  <si>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</si>
  <si>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</si>
  <si>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</si>
  <si>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</si>
  <si>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</si>
  <si>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</si>
  <si>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</si>
  <si>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</si>
  <si>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</si>
  <si>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</si>
  <si>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</si>
  <si>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</si>
  <si>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</si>
  <si>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</si>
  <si>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</si>
  <si>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</si>
  <si>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</si>
  <si>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</si>
  <si>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</si>
  <si>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</si>
  <si>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</si>
  <si>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</si>
  <si>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</si>
  <si>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</si>
  <si>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</si>
  <si>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</si>
  <si>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</si>
  <si>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</si>
  <si>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</si>
  <si>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</si>
  <si>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</si>
  <si>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</si>
  <si>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</si>
  <si>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</si>
  <si>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</si>
  <si>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</si>
  <si>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</si>
  <si>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</si>
  <si>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</si>
  <si>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</si>
  <si>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</si>
  <si>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</si>
  <si>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</si>
  <si>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</si>
  <si>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</si>
  <si>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</si>
  <si>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</si>
  <si>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</si>
  <si>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</si>
  <si>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</si>
  <si>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</si>
  <si>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</si>
  <si>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</si>
  <si>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</si>
  <si>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</si>
  <si>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</si>
  <si>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</si>
  <si>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</si>
  <si>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</si>
  <si>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</si>
  <si>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</si>
  <si>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</si>
  <si>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</si>
  <si>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</si>
  <si>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</si>
  <si>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</si>
  <si>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</si>
  <si>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</si>
  <si>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</si>
  <si>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</si>
  <si>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</si>
  <si>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</si>
  <si>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</si>
  <si>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</si>
  <si>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</si>
  <si>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</si>
  <si>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</si>
  <si>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</si>
  <si>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</si>
  <si>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</si>
  <si>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</si>
  <si>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</si>
  <si>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</si>
  <si>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</si>
  <si>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</si>
  <si>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</si>
  <si>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</si>
  <si>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</si>
  <si>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</si>
  <si>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</si>
  <si>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</si>
  <si>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</si>
  <si>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</si>
  <si>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</si>
  <si>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</si>
  <si>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</si>
  <si>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</si>
  <si>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</si>
  <si>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</si>
  <si>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</si>
  <si>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</si>
  <si>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</si>
  <si>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</si>
  <si>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</si>
  <si>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</si>
  <si>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</si>
  <si>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</si>
  <si>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</si>
  <si>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</si>
  <si>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</si>
  <si>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</si>
  <si>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</si>
  <si>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</si>
  <si>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</si>
  <si>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</si>
  <si>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岩手県八幡平市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</si>
  <si>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</si>
  <si>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</si>
  <si>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</si>
  <si>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</si>
  <si>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</si>
  <si>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</si>
  <si>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</si>
  <si>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</si>
  <si>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</si>
  <si>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</si>
  <si>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</si>
  <si>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</si>
  <si>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</si>
  <si>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</si>
  <si>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</si>
  <si>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</si>
  <si>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</si>
  <si>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</si>
  <si>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</si>
  <si>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</si>
  <si>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</si>
  <si>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</si>
  <si>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</si>
  <si>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</si>
  <si>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</si>
  <si>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</si>
  <si>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</si>
  <si>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</si>
  <si>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</si>
  <si>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</si>
  <si>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</si>
  <si>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</si>
  <si>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</si>
  <si>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</si>
  <si>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</si>
  <si>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</si>
  <si>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後期高齢者医療特別会計</t>
    <phoneticPr fontId="5"/>
  </si>
  <si>
    <t>水道事業会計</t>
    <phoneticPr fontId="5"/>
  </si>
  <si>
    <t>法適用企業</t>
    <phoneticPr fontId="5"/>
  </si>
  <si>
    <t>病院事業会計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</si>
  <si>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</si>
  <si>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</si>
  <si>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</si>
  <si>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</si>
  <si>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</si>
  <si>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</si>
  <si>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</si>
  <si>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</si>
  <si>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</si>
  <si>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</si>
  <si>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</si>
  <si>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</si>
  <si>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</si>
  <si>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</si>
  <si>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</si>
  <si>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</si>
  <si>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</si>
  <si>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</si>
  <si>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</si>
  <si>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</si>
  <si>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</si>
  <si>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</si>
  <si>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</si>
  <si>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</si>
  <si>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</si>
  <si>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</si>
  <si>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</si>
  <si>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</si>
  <si>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</si>
  <si>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</si>
  <si>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</si>
  <si>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</si>
  <si>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</si>
  <si>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</si>
  <si>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</si>
  <si>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</si>
  <si>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</si>
  <si>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</si>
  <si>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</si>
  <si>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</si>
  <si>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</si>
  <si>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</si>
  <si>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</si>
  <si>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</si>
  <si>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</si>
  <si>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</si>
  <si>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</si>
  <si>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</si>
  <si>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</si>
  <si>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</si>
  <si>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</si>
  <si>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</si>
  <si>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</si>
  <si>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</si>
  <si>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</si>
  <si>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</si>
  <si>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</si>
  <si>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</si>
  <si>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</si>
  <si>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</si>
  <si>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</si>
  <si>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</si>
  <si>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</si>
  <si>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</si>
  <si>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</si>
  <si>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</si>
  <si>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</si>
  <si>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</si>
  <si>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</si>
  <si>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</si>
  <si>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</si>
  <si>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</si>
  <si>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</si>
  <si>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</si>
  <si>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</si>
  <si>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</si>
  <si>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</si>
  <si>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</si>
  <si>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</si>
  <si>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</si>
  <si>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</si>
  <si>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</si>
  <si>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</si>
  <si>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</si>
  <si>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</si>
  <si>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</si>
  <si>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</si>
  <si>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</si>
  <si>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</si>
  <si>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</si>
  <si>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</si>
  <si>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</si>
  <si>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</si>
  <si>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</si>
  <si>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</si>
  <si>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</si>
  <si>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</si>
  <si>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</si>
  <si>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</si>
  <si>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</si>
  <si>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</si>
  <si>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</si>
  <si>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</si>
  <si>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</si>
  <si>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</si>
  <si>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</si>
  <si>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</si>
  <si>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</si>
  <si>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</si>
  <si>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</si>
  <si>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</si>
  <si>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</si>
  <si>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</si>
  <si>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</si>
  <si>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</si>
  <si>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</si>
  <si>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</si>
  <si>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</si>
  <si>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</si>
  <si>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</si>
  <si>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</si>
  <si>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</si>
  <si>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</si>
  <si>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</si>
  <si>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</si>
  <si>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</si>
  <si>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</si>
  <si>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</si>
  <si>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</si>
  <si>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</si>
  <si>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</si>
  <si>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</si>
  <si>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</si>
  <si>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</si>
  <si>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</si>
  <si>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</si>
  <si>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</si>
  <si>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</si>
  <si>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</si>
  <si>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</si>
  <si>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</si>
  <si>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</si>
  <si>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</si>
  <si>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</si>
  <si>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</si>
  <si>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</si>
  <si>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</si>
  <si>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</si>
  <si>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</si>
  <si>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6.08</t>
  </si>
  <si>
    <t>▲ 6.43</t>
  </si>
  <si>
    <t>▲ 5.22</t>
  </si>
  <si>
    <t>▲ 4.54</t>
  </si>
  <si>
    <t>▲ 3.54</t>
  </si>
  <si>
    <t>病院事業会計</t>
  </si>
  <si>
    <t>水道事業会計</t>
  </si>
  <si>
    <t>下水道事業会計</t>
  </si>
  <si>
    <t>一般会計</t>
  </si>
  <si>
    <t>国民健康保険特別会計（事業勘定）</t>
  </si>
  <si>
    <t>国民健康保険特別会計（診療施設勘定）</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</si>
  <si>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</si>
  <si>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</si>
  <si>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</si>
  <si>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</si>
  <si>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</si>
  <si>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</si>
  <si>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</si>
  <si>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</si>
  <si>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</si>
  <si>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盛岡地区広域消防組合</t>
    <rPh sb="0" eb="2">
      <t>モリオカ</t>
    </rPh>
    <rPh sb="2" eb="4">
      <t>チク</t>
    </rPh>
    <rPh sb="4" eb="6">
      <t>コウイキ</t>
    </rPh>
    <rPh sb="6" eb="8">
      <t>ショウボウ</t>
    </rPh>
    <rPh sb="8" eb="10">
      <t>クミアイ</t>
    </rPh>
    <phoneticPr fontId="2"/>
  </si>
  <si>
    <t>盛岡北部行政事務組合（一般会計）</t>
    <rPh sb="0" eb="2">
      <t>モリオカ</t>
    </rPh>
    <rPh sb="2" eb="4">
      <t>ホクブ</t>
    </rPh>
    <rPh sb="4" eb="6">
      <t>ギョウセイ</t>
    </rPh>
    <rPh sb="6" eb="8">
      <t>ジム</t>
    </rPh>
    <rPh sb="8" eb="10">
      <t>クミアイ</t>
    </rPh>
    <rPh sb="11" eb="13">
      <t>イッパン</t>
    </rPh>
    <rPh sb="13" eb="15">
      <t>カイケイ</t>
    </rPh>
    <phoneticPr fontId="2"/>
  </si>
  <si>
    <t>盛岡北部行政事務組合（特別会計）</t>
    <rPh sb="0" eb="2">
      <t>モリオカ</t>
    </rPh>
    <rPh sb="2" eb="4">
      <t>ホクブ</t>
    </rPh>
    <rPh sb="4" eb="6">
      <t>ギョウセイ</t>
    </rPh>
    <rPh sb="6" eb="8">
      <t>ジム</t>
    </rPh>
    <rPh sb="8" eb="10">
      <t>クミアイ</t>
    </rPh>
    <rPh sb="11" eb="13">
      <t>トクベツ</t>
    </rPh>
    <rPh sb="13" eb="15">
      <t>カイケイ</t>
    </rPh>
    <phoneticPr fontId="2"/>
  </si>
  <si>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
  </si>
  <si>
    <t>岩手県市町村総合事務組合（特別会計）</t>
    <rPh sb="0" eb="3">
      <t>イワテケン</t>
    </rPh>
    <rPh sb="3" eb="6">
      <t>シチョウソン</t>
    </rPh>
    <rPh sb="6" eb="8">
      <t>ソウゴウ</t>
    </rPh>
    <rPh sb="8" eb="10">
      <t>ジム</t>
    </rPh>
    <rPh sb="10" eb="12">
      <t>クミアイ</t>
    </rPh>
    <rPh sb="13" eb="15">
      <t>トクベツ</t>
    </rPh>
    <rPh sb="15" eb="17">
      <t>カイケイ</t>
    </rPh>
    <phoneticPr fontId="2"/>
  </si>
  <si>
    <t>岩手県後期高齢者医療広域連合（一般会計）</t>
    <rPh sb="0" eb="3">
      <t>イワテケン</t>
    </rPh>
    <rPh sb="3" eb="5">
      <t>コウキ</t>
    </rPh>
    <rPh sb="5" eb="8">
      <t>コウレイシャ</t>
    </rPh>
    <rPh sb="8" eb="10">
      <t>イリョウ</t>
    </rPh>
    <rPh sb="10" eb="12">
      <t>コウイキ</t>
    </rPh>
    <rPh sb="12" eb="14">
      <t>レンゴウ</t>
    </rPh>
    <rPh sb="15" eb="17">
      <t>イッパン</t>
    </rPh>
    <rPh sb="17" eb="19">
      <t>カイケイ</t>
    </rPh>
    <phoneticPr fontId="2"/>
  </si>
  <si>
    <t>岩手県後期高齢者医療広域連合（特別会計）</t>
    <rPh sb="0" eb="3">
      <t>イワテケン</t>
    </rPh>
    <rPh sb="3" eb="5">
      <t>コウキ</t>
    </rPh>
    <rPh sb="5" eb="8">
      <t>コウレイシャ</t>
    </rPh>
    <rPh sb="8" eb="10">
      <t>イリョウ</t>
    </rPh>
    <rPh sb="10" eb="12">
      <t>コウイキ</t>
    </rPh>
    <rPh sb="12" eb="14">
      <t>レンゴウ</t>
    </rPh>
    <rPh sb="15" eb="17">
      <t>トクベツ</t>
    </rPh>
    <rPh sb="17" eb="19">
      <t>カイケイ</t>
    </rPh>
    <phoneticPr fontId="2"/>
  </si>
  <si>
    <t>八幡平温泉開発</t>
    <rPh sb="0" eb="3">
      <t>ハチマンタイ</t>
    </rPh>
    <rPh sb="3" eb="5">
      <t>オンセン</t>
    </rPh>
    <rPh sb="5" eb="7">
      <t>カイハツ</t>
    </rPh>
    <phoneticPr fontId="2"/>
  </si>
  <si>
    <t>地熱染色研究所</t>
    <rPh sb="0" eb="2">
      <t>チネツ</t>
    </rPh>
    <rPh sb="2" eb="4">
      <t>センショク</t>
    </rPh>
    <rPh sb="4" eb="7">
      <t>ケンキュウジョ</t>
    </rPh>
    <phoneticPr fontId="2"/>
  </si>
  <si>
    <t>市有財産整備基金</t>
    <rPh sb="0" eb="2">
      <t>シユウ</t>
    </rPh>
    <rPh sb="2" eb="4">
      <t>ザイサン</t>
    </rPh>
    <rPh sb="4" eb="6">
      <t>セイビ</t>
    </rPh>
    <rPh sb="6" eb="8">
      <t>キキン</t>
    </rPh>
    <phoneticPr fontId="5"/>
  </si>
  <si>
    <t>合併市町村振興基金</t>
    <rPh sb="0" eb="2">
      <t>ガッペイ</t>
    </rPh>
    <rPh sb="2" eb="5">
      <t>シチョウソン</t>
    </rPh>
    <rPh sb="5" eb="7">
      <t>シンコウ</t>
    </rPh>
    <rPh sb="7" eb="9">
      <t>キキン</t>
    </rPh>
    <phoneticPr fontId="2"/>
  </si>
  <si>
    <t>新型コロナウイルス感染症対策基金</t>
    <rPh sb="0" eb="2">
      <t>シンガタ</t>
    </rPh>
    <rPh sb="9" eb="12">
      <t>カンセンショウ</t>
    </rPh>
    <rPh sb="12" eb="14">
      <t>タイサク</t>
    </rPh>
    <rPh sb="14" eb="16">
      <t>キキン</t>
    </rPh>
    <phoneticPr fontId="5"/>
  </si>
  <si>
    <t>地域福祉基金</t>
    <rPh sb="0" eb="2">
      <t>チイキ</t>
    </rPh>
    <rPh sb="2" eb="4">
      <t>フクシ</t>
    </rPh>
    <rPh sb="4" eb="6">
      <t>キキン</t>
    </rPh>
    <phoneticPr fontId="5"/>
  </si>
  <si>
    <t>ふるさと応援基金</t>
    <rPh sb="4" eb="6">
      <t>オウエン</t>
    </rPh>
    <rPh sb="6" eb="8">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</si>
  <si>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</si>
  <si>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</si>
  <si>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</si>
  <si>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</si>
  <si>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有形固定資産減価償却率及び将来負担比率は、類似団体を下回った。
　将来負担比率は、類似団体を下回ったものの、充当可能基金の減等により増加傾向にある。
　令和３年度に策定した第４次八幡平市行財政改革大綱を基に、職員一人一人の経営意識を高め、持続可能な財政運営の実現に努め将来負担額の増加抑制に取り組んでいく。</t>
    <rPh sb="12" eb="13">
      <t>オヨ</t>
    </rPh>
    <rPh sb="14" eb="16">
      <t>ショウライ</t>
    </rPh>
    <rPh sb="16" eb="18">
      <t>フタン</t>
    </rPh>
    <rPh sb="18" eb="20">
      <t>ヒリツ</t>
    </rPh>
    <rPh sb="42" eb="44">
      <t>ルイジ</t>
    </rPh>
    <rPh sb="44" eb="46">
      <t>ダンタイ</t>
    </rPh>
    <rPh sb="47" eb="49">
      <t>シタマワ</t>
    </rPh>
    <rPh sb="55" eb="57">
      <t>ジュウトウ</t>
    </rPh>
    <rPh sb="57" eb="59">
      <t>カノウ</t>
    </rPh>
    <rPh sb="59" eb="61">
      <t>キキン</t>
    </rPh>
    <rPh sb="62" eb="63">
      <t>ゲン</t>
    </rPh>
    <rPh sb="63" eb="64">
      <t>トウ</t>
    </rPh>
    <rPh sb="67" eb="69">
      <t>ゾウカ</t>
    </rPh>
    <rPh sb="69" eb="71">
      <t>ケイコウ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</si>
  <si>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</si>
  <si>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</si>
  <si>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</si>
  <si>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</si>
  <si>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</si>
  <si>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</si>
  <si>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類似団体内平均値を上回っている。実質公債費比率は、普通交付税が増となったものの、過疎対策事業債の増等により、地方債の元利償還金が増となたったため、昨年度より0.6ポイント上昇した。
　今後も、新規事業が見込まれており、同比率の上昇が見込まれるため各種事業の見直しや地方債の新規発行を抑制していくなど財政の健全化に取り組んでいく。</t>
    <rPh sb="44" eb="46">
      <t>フツウ</t>
    </rPh>
    <rPh sb="46" eb="49">
      <t>コウフゼイ</t>
    </rPh>
    <rPh sb="50" eb="51">
      <t>ゾウ</t>
    </rPh>
    <rPh sb="59" eb="61">
      <t>カソ</t>
    </rPh>
    <rPh sb="61" eb="63">
      <t>タイサク</t>
    </rPh>
    <rPh sb="63" eb="65">
      <t>ジギョウ</t>
    </rPh>
    <rPh sb="65" eb="66">
      <t>サイ</t>
    </rPh>
    <rPh sb="67" eb="68">
      <t>ゾウ</t>
    </rPh>
    <rPh sb="68" eb="69">
      <t>トウ</t>
    </rPh>
    <rPh sb="73" eb="76">
      <t>チホウサイ</t>
    </rPh>
    <rPh sb="77" eb="79">
      <t>ガンリ</t>
    </rPh>
    <rPh sb="79" eb="82">
      <t>ショウカンキン</t>
    </rPh>
    <rPh sb="83" eb="84">
      <t>ゾウ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</si>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</sst>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78864</c:v>
                </c:pt>
                <c:pt idx="1">
                  <c:v>85042</c:v>
                </c:pt>
                <c:pt idx="2">
                  <c:v>83774</c:v>
                </c:pt>
                <c:pt idx="3">
                  <c:v>132981</c:v>
                </c:pt>
                <c:pt idx="4">
                  <c:v>128523</c:v>
                </c:pt>
              </c:numCache>
            </c:numRef>
          </c:val>
          <c:smooth val="0"/>
          <c:extLst>
            <c:ext xmlns:c16="http://schemas.microsoft.com/office/drawing/2014/chart" uri="{C3380CC4-5D6E-409C-BE32-E72D297353CC}">
              <c16:uniqueId val="{00000000-A2FF-47FD-A12B-98D04CBCB7A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102489</c:v>
                </c:pt>
                <c:pt idx="1">
                  <c:v>155584</c:v>
                </c:pt>
                <c:pt idx="2">
                  <c:v>165794</c:v>
                </c:pt>
                <c:pt idx="3">
                  <c:v>118278</c:v>
                </c:pt>
                <c:pt idx="4">
                  <c:v>118160</c:v>
                </c:pt>
              </c:numCache>
            </c:numRef>
          </c:val>
          <c:smooth val="0"/>
          <c:extLst>
            <c:ext xmlns:c16="http://schemas.microsoft.com/office/drawing/2014/chart" uri="{C3380CC4-5D6E-409C-BE32-E72D297353CC}">
              <c16:uniqueId val="{00000001-A2FF-47FD-A12B-98D04CBCB7A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4.46</c:v>
                </c:pt>
                <c:pt idx="1">
                  <c:v>4.17</c:v>
                </c:pt>
                <c:pt idx="2">
                  <c:v>5.18</c:v>
                </c:pt>
                <c:pt idx="3">
                  <c:v>5.0999999999999996</c:v>
                </c:pt>
                <c:pt idx="4">
                  <c:v>5.22</c:v>
                </c:pt>
              </c:numCache>
            </c:numRef>
          </c:val>
          <c:extLst>
            <c:ext xmlns:c16="http://schemas.microsoft.com/office/drawing/2014/chart" uri="{C3380CC4-5D6E-409C-BE32-E72D297353CC}">
              <c16:uniqueId val="{00000000-66C8-4C65-94F8-C52AE2AAB7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38.049999999999997</c:v>
                </c:pt>
                <c:pt idx="1">
                  <c:v>33.01</c:v>
                </c:pt>
                <c:pt idx="2">
                  <c:v>27.4</c:v>
                </c:pt>
                <c:pt idx="3">
                  <c:v>23.4</c:v>
                </c:pt>
                <c:pt idx="4">
                  <c:v>19.100000000000001</c:v>
                </c:pt>
              </c:numCache>
            </c:numRef>
          </c:val>
          <c:extLst>
            <c:ext xmlns:c16="http://schemas.microsoft.com/office/drawing/2014/chart" uri="{C3380CC4-5D6E-409C-BE32-E72D297353CC}">
              <c16:uniqueId val="{00000001-66C8-4C65-94F8-C52AE2AAB7E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-6.08</c:v>
                </c:pt>
                <c:pt idx="1">
                  <c:v>-6.43</c:v>
                </c:pt>
                <c:pt idx="2">
                  <c:v>-5.22</c:v>
                </c:pt>
                <c:pt idx="3">
                  <c:v>-4.54</c:v>
                </c:pt>
                <c:pt idx="4">
                  <c:v>-3.54</c:v>
                </c:pt>
              </c:numCache>
            </c:numRef>
          </c:val>
          <c:smooth val="0"/>
          <c:extLst>
            <c:ext xmlns:c16="http://schemas.microsoft.com/office/drawing/2014/chart" uri="{C3380CC4-5D6E-409C-BE32-E72D297353CC}">
              <c16:uniqueId val="{00000002-66C8-4C65-94F8-C52AE2AAB7E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0.28999999999999998</c:v>
                </c:pt>
                <c:pt idx="2">
                  <c:v>#N/A</c:v>
                </c:pt>
                <c:pt idx="3">
                  <c:v>0.31</c:v>
                </c:pt>
                <c:pt idx="4">
                  <c:v>#N/A</c:v>
                </c:pt>
                <c:pt idx="5">
                  <c:v>0.34</c:v>
                </c:pt>
                <c:pt idx="6">
                  <c:v>#N/A</c:v>
                </c:pt>
                <c:pt idx="7">
                  <c:v>8.59</c:v>
                </c:pt>
                <c:pt idx="8">
                  <c:v>0</c:v>
                </c:pt>
                <c:pt idx="9">
                  <c:v>0</c:v>
                </c:pt>
              </c:numCache>
            </c:numRef>
          </c:val>
          <c:extLst>
            <c:ext xmlns:c16="http://schemas.microsoft.com/office/drawing/2014/chart" uri="{C3380CC4-5D6E-409C-BE32-E72D297353CC}">
              <c16:uniqueId val="{00000000-0D4D-4230-BA53-1D8FAC7B87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D4D-4230-BA53-1D8FAC7B878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D4D-4230-BA53-1D8FAC7B878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0D4D-4230-BA53-1D8FAC7B8785}"/>
            </c:ext>
          </c:extLst>
        </c:ser>
        <c:ser>
          <c:idx val="4"/>
          <c:order val="4"/>
          <c:tx>
            <c:strRef>
              <c:f>データシート!$A$31</c:f>
              <c:strCache>
                <c:ptCount val="1"/>
                <c:pt idx="0">
                  <c:v>国民健康保険特別会計（診療施設勘定）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0.33</c:v>
                </c:pt>
                <c:pt idx="2">
                  <c:v>#N/A</c:v>
                </c:pt>
                <c:pt idx="3">
                  <c:v>0.21</c:v>
                </c:pt>
                <c:pt idx="4">
                  <c:v>#N/A</c:v>
                </c:pt>
                <c:pt idx="5">
                  <c:v>0.3</c:v>
                </c:pt>
                <c:pt idx="6">
                  <c:v>#N/A</c:v>
                </c:pt>
                <c:pt idx="7">
                  <c:v>0.24</c:v>
                </c:pt>
                <c:pt idx="8">
                  <c:v>#N/A</c:v>
                </c:pt>
                <c:pt idx="9">
                  <c:v>0.16</c:v>
                </c:pt>
              </c:numCache>
            </c:numRef>
          </c:val>
          <c:extLst>
            <c:ext xmlns:c16="http://schemas.microsoft.com/office/drawing/2014/chart" uri="{C3380CC4-5D6E-409C-BE32-E72D297353CC}">
              <c16:uniqueId val="{00000004-0D4D-4230-BA53-1D8FAC7B8785}"/>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1.1499999999999999</c:v>
                </c:pt>
                <c:pt idx="2">
                  <c:v>#N/A</c:v>
                </c:pt>
                <c:pt idx="3">
                  <c:v>0.91</c:v>
                </c:pt>
                <c:pt idx="4">
                  <c:v>#N/A</c:v>
                </c:pt>
                <c:pt idx="5">
                  <c:v>0.5</c:v>
                </c:pt>
                <c:pt idx="6">
                  <c:v>#N/A</c:v>
                </c:pt>
                <c:pt idx="7">
                  <c:v>0.39</c:v>
                </c:pt>
                <c:pt idx="8">
                  <c:v>#N/A</c:v>
                </c:pt>
                <c:pt idx="9">
                  <c:v>0.86</c:v>
                </c:pt>
              </c:numCache>
            </c:numRef>
          </c:val>
          <c:extLst>
            <c:ext xmlns:c16="http://schemas.microsoft.com/office/drawing/2014/chart" uri="{C3380CC4-5D6E-409C-BE32-E72D297353CC}">
              <c16:uniqueId val="{00000005-0D4D-4230-BA53-1D8FAC7B8785}"/>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4.45</c:v>
                </c:pt>
                <c:pt idx="2">
                  <c:v>#N/A</c:v>
                </c:pt>
                <c:pt idx="3">
                  <c:v>4.17</c:v>
                </c:pt>
                <c:pt idx="4">
                  <c:v>#N/A</c:v>
                </c:pt>
                <c:pt idx="5">
                  <c:v>5.18</c:v>
                </c:pt>
                <c:pt idx="6">
                  <c:v>#N/A</c:v>
                </c:pt>
                <c:pt idx="7">
                  <c:v>5.09</c:v>
                </c:pt>
                <c:pt idx="8">
                  <c:v>#N/A</c:v>
                </c:pt>
                <c:pt idx="9">
                  <c:v>5.21</c:v>
                </c:pt>
              </c:numCache>
            </c:numRef>
          </c:val>
          <c:extLst>
            <c:ext xmlns:c16="http://schemas.microsoft.com/office/drawing/2014/chart" uri="{C3380CC4-5D6E-409C-BE32-E72D297353CC}">
              <c16:uniqueId val="{00000006-0D4D-4230-BA53-1D8FAC7B878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8.31</c:v>
                </c:pt>
              </c:numCache>
            </c:numRef>
          </c:val>
          <c:extLst>
            <c:ext xmlns:c16="http://schemas.microsoft.com/office/drawing/2014/chart" uri="{C3380CC4-5D6E-409C-BE32-E72D297353CC}">
              <c16:uniqueId val="{00000007-0D4D-4230-BA53-1D8FAC7B878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8.3800000000000008</c:v>
                </c:pt>
                <c:pt idx="2">
                  <c:v>#N/A</c:v>
                </c:pt>
                <c:pt idx="3">
                  <c:v>9.5399999999999991</c:v>
                </c:pt>
                <c:pt idx="4">
                  <c:v>#N/A</c:v>
                </c:pt>
                <c:pt idx="5">
                  <c:v>11.81</c:v>
                </c:pt>
                <c:pt idx="6">
                  <c:v>#N/A</c:v>
                </c:pt>
                <c:pt idx="7">
                  <c:v>11.78</c:v>
                </c:pt>
                <c:pt idx="8">
                  <c:v>#N/A</c:v>
                </c:pt>
                <c:pt idx="9">
                  <c:v>11.13</c:v>
                </c:pt>
              </c:numCache>
            </c:numRef>
          </c:val>
          <c:extLst>
            <c:ext xmlns:c16="http://schemas.microsoft.com/office/drawing/2014/chart" uri="{C3380CC4-5D6E-409C-BE32-E72D297353CC}">
              <c16:uniqueId val="{00000008-0D4D-4230-BA53-1D8FAC7B8785}"/>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10.130000000000001</c:v>
                </c:pt>
                <c:pt idx="2">
                  <c:v>#N/A</c:v>
                </c:pt>
                <c:pt idx="3">
                  <c:v>10.84</c:v>
                </c:pt>
                <c:pt idx="4">
                  <c:v>#N/A</c:v>
                </c:pt>
                <c:pt idx="5">
                  <c:v>10.54</c:v>
                </c:pt>
                <c:pt idx="6">
                  <c:v>#N/A</c:v>
                </c:pt>
                <c:pt idx="7">
                  <c:v>11.19</c:v>
                </c:pt>
                <c:pt idx="8">
                  <c:v>#N/A</c:v>
                </c:pt>
                <c:pt idx="9">
                  <c:v>12.58</c:v>
                </c:pt>
              </c:numCache>
            </c:numRef>
          </c:val>
          <c:extLst>
            <c:ext xmlns:c16="http://schemas.microsoft.com/office/drawing/2014/chart" uri="{C3380CC4-5D6E-409C-BE32-E72D297353CC}">
              <c16:uniqueId val="{00000009-0D4D-4230-BA53-1D8FAC7B878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2466</c:v>
                </c:pt>
                <c:pt idx="5">
                  <c:v>2466</c:v>
                </c:pt>
                <c:pt idx="8">
                  <c:v>2451</c:v>
                </c:pt>
                <c:pt idx="11">
                  <c:v>2407</c:v>
                </c:pt>
                <c:pt idx="14">
                  <c:v>2415</c:v>
                </c:pt>
              </c:numCache>
            </c:numRef>
          </c:val>
          <c:extLst>
            <c:ext xmlns:c16="http://schemas.microsoft.com/office/drawing/2014/chart" uri="{C3380CC4-5D6E-409C-BE32-E72D297353CC}">
              <c16:uniqueId val="{00000000-0700-4E48-B602-754F410471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700-4E48-B602-754F410471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30</c:v>
                </c:pt>
                <c:pt idx="3">
                  <c:v>29</c:v>
                </c:pt>
                <c:pt idx="6">
                  <c:v>28</c:v>
                </c:pt>
                <c:pt idx="9">
                  <c:v>28</c:v>
                </c:pt>
                <c:pt idx="12">
                  <c:v>19</c:v>
                </c:pt>
              </c:numCache>
            </c:numRef>
          </c:val>
          <c:extLst>
            <c:ext xmlns:c16="http://schemas.microsoft.com/office/drawing/2014/chart" uri="{C3380CC4-5D6E-409C-BE32-E72D297353CC}">
              <c16:uniqueId val="{00000002-0700-4E48-B602-754F410471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19</c:v>
                </c:pt>
                <c:pt idx="3">
                  <c:v>45</c:v>
                </c:pt>
                <c:pt idx="6">
                  <c:v>108</c:v>
                </c:pt>
                <c:pt idx="9">
                  <c:v>114</c:v>
                </c:pt>
                <c:pt idx="12">
                  <c:v>107</c:v>
                </c:pt>
              </c:numCache>
            </c:numRef>
          </c:val>
          <c:extLst>
            <c:ext xmlns:c16="http://schemas.microsoft.com/office/drawing/2014/chart" uri="{C3380CC4-5D6E-409C-BE32-E72D297353CC}">
              <c16:uniqueId val="{00000003-0700-4E48-B602-754F410471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893</c:v>
                </c:pt>
                <c:pt idx="3">
                  <c:v>893</c:v>
                </c:pt>
                <c:pt idx="6">
                  <c:v>783</c:v>
                </c:pt>
                <c:pt idx="9">
                  <c:v>824</c:v>
                </c:pt>
                <c:pt idx="12">
                  <c:v>797</c:v>
                </c:pt>
              </c:numCache>
            </c:numRef>
          </c:val>
          <c:extLst>
            <c:ext xmlns:c16="http://schemas.microsoft.com/office/drawing/2014/chart" uri="{C3380CC4-5D6E-409C-BE32-E72D297353CC}">
              <c16:uniqueId val="{00000004-0700-4E48-B602-754F410471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00-4E48-B602-754F410471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00-4E48-B602-754F410471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2799</c:v>
                </c:pt>
                <c:pt idx="3">
                  <c:v>2867</c:v>
                </c:pt>
                <c:pt idx="6">
                  <c:v>2932</c:v>
                </c:pt>
                <c:pt idx="9">
                  <c:v>3013</c:v>
                </c:pt>
                <c:pt idx="12">
                  <c:v>3038</c:v>
                </c:pt>
              </c:numCache>
            </c:numRef>
          </c:val>
          <c:extLst>
            <c:ext xmlns:c16="http://schemas.microsoft.com/office/drawing/2014/chart" uri="{C3380CC4-5D6E-409C-BE32-E72D297353CC}">
              <c16:uniqueId val="{00000007-0700-4E48-B602-754F4104718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1275</c:v>
                </c:pt>
                <c:pt idx="2">
                  <c:v>#N/A</c:v>
                </c:pt>
                <c:pt idx="3">
                  <c:v>#N/A</c:v>
                </c:pt>
                <c:pt idx="4">
                  <c:v>1368</c:v>
                </c:pt>
                <c:pt idx="5">
                  <c:v>#N/A</c:v>
                </c:pt>
                <c:pt idx="6">
                  <c:v>#N/A</c:v>
                </c:pt>
                <c:pt idx="7">
                  <c:v>1400</c:v>
                </c:pt>
                <c:pt idx="8">
                  <c:v>#N/A</c:v>
                </c:pt>
                <c:pt idx="9">
                  <c:v>#N/A</c:v>
                </c:pt>
                <c:pt idx="10">
                  <c:v>1572</c:v>
                </c:pt>
                <c:pt idx="11">
                  <c:v>#N/A</c:v>
                </c:pt>
                <c:pt idx="12">
                  <c:v>#N/A</c:v>
                </c:pt>
                <c:pt idx="13">
                  <c:v>1546</c:v>
                </c:pt>
                <c:pt idx="14">
                  <c:v>#N/A</c:v>
                </c:pt>
              </c:numCache>
            </c:numRef>
          </c:val>
          <c:smooth val="0"/>
          <c:extLst>
            <c:ext xmlns:c16="http://schemas.microsoft.com/office/drawing/2014/chart" uri="{C3380CC4-5D6E-409C-BE32-E72D297353CC}">
              <c16:uniqueId val="{00000008-0700-4E48-B602-754F4104718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21639</c:v>
                </c:pt>
                <c:pt idx="5">
                  <c:v>20996</c:v>
                </c:pt>
                <c:pt idx="8">
                  <c:v>20940</c:v>
                </c:pt>
                <c:pt idx="11">
                  <c:v>21436</c:v>
                </c:pt>
                <c:pt idx="14">
                  <c:v>21071</c:v>
                </c:pt>
              </c:numCache>
            </c:numRef>
          </c:val>
          <c:extLst>
            <c:ext xmlns:c16="http://schemas.microsoft.com/office/drawing/2014/chart" uri="{C3380CC4-5D6E-409C-BE32-E72D297353CC}">
              <c16:uniqueId val="{00000000-5FCA-49DF-A1EC-73241730C1D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70</c:v>
                </c:pt>
                <c:pt idx="5">
                  <c:v>58</c:v>
                </c:pt>
                <c:pt idx="8">
                  <c:v>44</c:v>
                </c:pt>
                <c:pt idx="11">
                  <c:v>44</c:v>
                </c:pt>
                <c:pt idx="14">
                  <c:v>24</c:v>
                </c:pt>
              </c:numCache>
            </c:numRef>
          </c:val>
          <c:extLst>
            <c:ext xmlns:c16="http://schemas.microsoft.com/office/drawing/2014/chart" uri="{C3380CC4-5D6E-409C-BE32-E72D297353CC}">
              <c16:uniqueId val="{00000001-5FCA-49DF-A1EC-73241730C1D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10186</c:v>
                </c:pt>
                <c:pt idx="5">
                  <c:v>9501</c:v>
                </c:pt>
                <c:pt idx="8">
                  <c:v>8329</c:v>
                </c:pt>
                <c:pt idx="11">
                  <c:v>7015</c:v>
                </c:pt>
                <c:pt idx="14">
                  <c:v>6040</c:v>
                </c:pt>
              </c:numCache>
            </c:numRef>
          </c:val>
          <c:extLst>
            <c:ext xmlns:c16="http://schemas.microsoft.com/office/drawing/2014/chart" uri="{C3380CC4-5D6E-409C-BE32-E72D297353CC}">
              <c16:uniqueId val="{00000002-5FCA-49DF-A1EC-73241730C1D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CA-49DF-A1EC-73241730C1D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CA-49DF-A1EC-73241730C1D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CA-49DF-A1EC-73241730C1D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2529</c:v>
                </c:pt>
                <c:pt idx="3">
                  <c:v>2467</c:v>
                </c:pt>
                <c:pt idx="6">
                  <c:v>2355</c:v>
                </c:pt>
                <c:pt idx="9">
                  <c:v>2339</c:v>
                </c:pt>
                <c:pt idx="12">
                  <c:v>2181</c:v>
                </c:pt>
              </c:numCache>
            </c:numRef>
          </c:val>
          <c:extLst>
            <c:ext xmlns:c16="http://schemas.microsoft.com/office/drawing/2014/chart" uri="{C3380CC4-5D6E-409C-BE32-E72D297353CC}">
              <c16:uniqueId val="{00000006-5FCA-49DF-A1EC-73241730C1D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680</c:v>
                </c:pt>
                <c:pt idx="3">
                  <c:v>676</c:v>
                </c:pt>
                <c:pt idx="6">
                  <c:v>571</c:v>
                </c:pt>
                <c:pt idx="9">
                  <c:v>468</c:v>
                </c:pt>
                <c:pt idx="12">
                  <c:v>364</c:v>
                </c:pt>
              </c:numCache>
            </c:numRef>
          </c:val>
          <c:extLst>
            <c:ext xmlns:c16="http://schemas.microsoft.com/office/drawing/2014/chart" uri="{C3380CC4-5D6E-409C-BE32-E72D297353CC}">
              <c16:uniqueId val="{00000007-5FCA-49DF-A1EC-73241730C1D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11437</c:v>
                </c:pt>
                <c:pt idx="3">
                  <c:v>10765</c:v>
                </c:pt>
                <c:pt idx="6">
                  <c:v>11009</c:v>
                </c:pt>
                <c:pt idx="9">
                  <c:v>12399</c:v>
                </c:pt>
                <c:pt idx="12">
                  <c:v>11641</c:v>
                </c:pt>
              </c:numCache>
            </c:numRef>
          </c:val>
          <c:extLst>
            <c:ext xmlns:c16="http://schemas.microsoft.com/office/drawing/2014/chart" uri="{C3380CC4-5D6E-409C-BE32-E72D297353CC}">
              <c16:uniqueId val="{00000008-5FCA-49DF-A1EC-73241730C1D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28</c:v>
                </c:pt>
                <c:pt idx="3">
                  <c:v>49</c:v>
                </c:pt>
                <c:pt idx="6">
                  <c:v>49</c:v>
                </c:pt>
                <c:pt idx="9">
                  <c:v>44</c:v>
                </c:pt>
                <c:pt idx="12">
                  <c:v>25</c:v>
                </c:pt>
              </c:numCache>
            </c:numRef>
          </c:val>
          <c:extLst>
            <c:ext xmlns:c16="http://schemas.microsoft.com/office/drawing/2014/chart" uri="{C3380CC4-5D6E-409C-BE32-E72D297353CC}">
              <c16:uniqueId val="{00000009-5FCA-49DF-A1EC-73241730C1D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17843</c:v>
                </c:pt>
                <c:pt idx="3">
                  <c:v>17409</c:v>
                </c:pt>
                <c:pt idx="6">
                  <c:v>17854</c:v>
                </c:pt>
                <c:pt idx="9">
                  <c:v>17901</c:v>
                </c:pt>
                <c:pt idx="12">
                  <c:v>17330</c:v>
                </c:pt>
              </c:numCache>
            </c:numRef>
          </c:val>
          <c:extLst>
            <c:ext xmlns:c16="http://schemas.microsoft.com/office/drawing/2014/chart" uri="{C3380CC4-5D6E-409C-BE32-E72D297353CC}">
              <c16:uniqueId val="{0000000A-5FCA-49DF-A1EC-73241730C1D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623</c:v>
                </c:pt>
                <c:pt idx="2">
                  <c:v>#N/A</c:v>
                </c:pt>
                <c:pt idx="3">
                  <c:v>#N/A</c:v>
                </c:pt>
                <c:pt idx="4">
                  <c:v>811</c:v>
                </c:pt>
                <c:pt idx="5">
                  <c:v>#N/A</c:v>
                </c:pt>
                <c:pt idx="6">
                  <c:v>#N/A</c:v>
                </c:pt>
                <c:pt idx="7">
                  <c:v>2525</c:v>
                </c:pt>
                <c:pt idx="8">
                  <c:v>#N/A</c:v>
                </c:pt>
                <c:pt idx="9">
                  <c:v>#N/A</c:v>
                </c:pt>
                <c:pt idx="10">
                  <c:v>4656</c:v>
                </c:pt>
                <c:pt idx="11">
                  <c:v>#N/A</c:v>
                </c:pt>
                <c:pt idx="12">
                  <c:v>#N/A</c:v>
                </c:pt>
                <c:pt idx="13">
                  <c:v>4407</c:v>
                </c:pt>
                <c:pt idx="14">
                  <c:v>#N/A</c:v>
                </c:pt>
              </c:numCache>
            </c:numRef>
          </c:val>
          <c:smooth val="0"/>
          <c:extLst>
            <c:ext xmlns:c16="http://schemas.microsoft.com/office/drawing/2014/chart" uri="{C3380CC4-5D6E-409C-BE32-E72D297353CC}">
              <c16:uniqueId val="{0000000B-5FCA-49DF-A1EC-73241730C1D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3198</c:v>
                </c:pt>
                <c:pt idx="1">
                  <c:v>2693</c:v>
                </c:pt>
                <c:pt idx="2">
                  <c:v>2249</c:v>
                </c:pt>
              </c:numCache>
            </c:numRef>
          </c:val>
          <c:extLst>
            <c:ext xmlns:c16="http://schemas.microsoft.com/office/drawing/2014/chart" uri="{C3380CC4-5D6E-409C-BE32-E72D297353CC}">
              <c16:uniqueId val="{00000000-09EE-44F3-9BC7-7C33626903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1954</c:v>
                </c:pt>
                <c:pt idx="1">
                  <c:v>1657</c:v>
                </c:pt>
                <c:pt idx="2">
                  <c:v>1461</c:v>
                </c:pt>
              </c:numCache>
            </c:numRef>
          </c:val>
          <c:extLst>
            <c:ext xmlns:c16="http://schemas.microsoft.com/office/drawing/2014/chart" uri="{C3380CC4-5D6E-409C-BE32-E72D297353CC}">
              <c16:uniqueId val="{00000001-09EE-44F3-9BC7-7C33626903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4389</c:v>
                </c:pt>
                <c:pt idx="1">
                  <c:v>3877</c:v>
                </c:pt>
                <c:pt idx="2">
                  <c:v>3496</c:v>
                </c:pt>
              </c:numCache>
            </c:numRef>
          </c:val>
          <c:extLst>
            <c:ext xmlns:c16="http://schemas.microsoft.com/office/drawing/2014/chart" uri="{C3380CC4-5D6E-409C-BE32-E72D297353CC}">
              <c16:uniqueId val="{00000002-09EE-44F3-9BC7-7C336269031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{4DE7D12F-E8CF-49F7-B4A4-6B71A546D0F4}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250-4CCC-8AA0-593FD71589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{CFD1FE83-A99D-4C98-B191-C5BD89EC71B8}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50-4CCC-8AA0-593FD71589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{0B3239BC-7FF6-40BF-84D4-660D9431CD1E}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50-4CCC-8AA0-593FD71589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{62242427-3761-4354-B51A-448B0234F8D6}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50-4CCC-8AA0-593FD71589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{65954A5B-AEB7-4F14-B0EA-8363B983A66A}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50-4CCC-8AA0-593FD715897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{6291CD7D-FAD0-4DC7-ADEB-1C7122EA0644}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250-4CCC-8AA0-593FD715897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{D5CE9188-1D1C-495B-91D0-0E7433EC2C48}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250-4CCC-8AA0-593FD715897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{8B9C2E25-5564-445A-A6CE-C99338BB15E6}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250-4CCC-8AA0-593FD715897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{A21E693E-6BE0-43CE-A66B-416891035B85}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250-4CCC-8AA0-593FD71589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33.5</c:v>
                </c:pt>
                <c:pt idx="8">
                  <c:v>49</c:v>
                </c:pt>
                <c:pt idx="16">
                  <c:v>50.6</c:v>
                </c:pt>
                <c:pt idx="24">
                  <c:v>52.2</c:v>
                </c:pt>
                <c:pt idx="32">
                  <c:v>54.1</c:v>
                </c:pt>
              </c:numCache>
            </c:numRef>
          </c:xVal>
          <c:yVal>
            <c:numRef>
              <c:f>公会計指標分析・財政指標組合せ分析表!$BP$51:$DC$51</c:f>
              <c:numCache>
                <c:formatCode>#,##0.0;"▲ "#,##0.0</c:formatCode>
                <c:ptCount val="40"/>
                <c:pt idx="0">
                  <c:v>6.4</c:v>
                </c:pt>
                <c:pt idx="8">
                  <c:v>8.6</c:v>
                </c:pt>
                <c:pt idx="16">
                  <c:v>27.3</c:v>
                </c:pt>
                <c:pt idx="24">
                  <c:v>51</c:v>
                </c:pt>
                <c:pt idx="32">
                  <c:v>47</c:v>
                </c:pt>
              </c:numCache>
            </c:numRef>
          </c:yVal>
          <c:smooth val="0"/>
          <c:extLst>
            <c:ext xmlns:c16="http://schemas.microsoft.com/office/drawing/2014/chart" uri="{C3380CC4-5D6E-409C-BE32-E72D297353CC}">
              <c16:uniqueId val="{00000009-1250-4CCC-8AA0-593FD715897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{EA19B719-4DB3-47EA-A12C-7FA9C292EDEE}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250-4CCC-8AA0-593FD715897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{B5A34F17-7F0D-40EE-8E8E-73672F8A434F}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50-4CCC-8AA0-593FD71589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{DEA56939-83AF-44E6-ACEA-6831570B5C65}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50-4CCC-8AA0-593FD71589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{9DEA7D10-5413-4EDA-8114-7DE60DAF9B5A}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50-4CCC-8AA0-593FD71589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{B866192C-3616-4793-A4E7-D8D22A1D3D73}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50-4CCC-8AA0-593FD715897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{1D96901D-BE35-4855-874B-EAA0023636E3}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250-4CCC-8AA0-593FD7158973}"/>
                </c:ext>
              </c:extLst>
            </c:dLbl>
            <c:dLbl>
              <c:idx val="16"/>
              <c:layout>
                <c:manualLayout>
                  <c:x val="-2.9150162664109316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{679F3B30-027E-4612-B6A9-564C03747307}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250-4CCC-8AA0-593FD7158973}"/>
                </c:ext>
              </c:extLst>
            </c:dLbl>
            <c:dLbl>
              <c:idx val="24"/>
              <c:layout>
                <c:manualLayout>
                  <c:x val="-3.5010788455697148E-2"/>
                  <c:y val="-4.7341612342992459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{9EA0EC64-BAF9-434C-B002-2B09DD44A132}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250-4CCC-8AA0-593FD7158973}"/>
                </c:ext>
              </c:extLst>
            </c:dLbl>
            <c:dLbl>
              <c:idx val="32"/>
              <c:layout>
                <c:manualLayout>
                  <c:x val="-3.2015750650234161E-2"/>
                  <c:y val="-8.2136471868737945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{B7750627-E10E-4217-87F2-837B894AE14A}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250-4CCC-8AA0-593FD71589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53.6</c:v>
                </c:pt>
                <c:pt idx="8">
                  <c:v>56.1</c:v>
                </c:pt>
                <c:pt idx="16">
                  <c:v>57.5</c:v>
                </c:pt>
                <c:pt idx="24">
                  <c:v>58.5</c:v>
                </c:pt>
                <c:pt idx="32">
                  <c:v>58.9</c:v>
                </c:pt>
              </c:numCache>
            </c:numRef>
          </c:xVal>
          <c:yVal>
            <c:numRef>
              <c:f>公会計指標分析・財政指標組合せ分析表!$BP$55:$DC$55</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1250-4CCC-8AA0-593FD7158973}"/>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{59DFEAB9-387C-4B18-9CA3-8AE98343CFFA}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578-4D98-8FB9-F72C3974D7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{FE329D24-E5C3-4C73-98DC-E48B838873BC}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78-4D98-8FB9-F72C3974D7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{6DDAB949-7477-4B93-AC05-D539995A1FB8}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78-4D98-8FB9-F72C3974D7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{59DC6BA1-247D-4B78-A6E0-4207130D6081}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78-4D98-8FB9-F72C3974D7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{64340760-604B-4C4D-AE4E-1CBB6A5175E8}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78-4D98-8FB9-F72C3974D73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{725D22F9-5890-4FDE-AD34-6861330A0040}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578-4D98-8FB9-F72C3974D73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{3DF22550-A28B-4034-8295-19063FA965AC}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578-4D98-8FB9-F72C3974D73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{3D9C38D6-F678-471A-BD29-B22525A73291}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578-4D98-8FB9-F72C3974D73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{6ED4BDD8-CD19-40A3-AB83-793C936BE1CF}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578-4D98-8FB9-F72C3974D7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12.7</c:v>
                </c:pt>
                <c:pt idx="16">
                  <c:v>14.2</c:v>
                </c:pt>
                <c:pt idx="24">
                  <c:v>15.6</c:v>
                </c:pt>
                <c:pt idx="32">
                  <c:v>16.2</c:v>
                </c:pt>
              </c:numCache>
            </c:numRef>
          </c:xVal>
          <c:yVal>
            <c:numRef>
              <c:f>公会計指標分析・財政指標組合せ分析表!$BP$73:$DC$73</c:f>
              <c:numCache>
                <c:formatCode>#,##0.0;"▲ "#,##0.0</c:formatCode>
                <c:ptCount val="40"/>
                <c:pt idx="0">
                  <c:v>6.4</c:v>
                </c:pt>
                <c:pt idx="8">
                  <c:v>8.6</c:v>
                </c:pt>
                <c:pt idx="16">
                  <c:v>27.3</c:v>
                </c:pt>
                <c:pt idx="24">
                  <c:v>51</c:v>
                </c:pt>
                <c:pt idx="32">
                  <c:v>47</c:v>
                </c:pt>
              </c:numCache>
            </c:numRef>
          </c:yVal>
          <c:smooth val="0"/>
          <c:extLst>
            <c:ext xmlns:c16="http://schemas.microsoft.com/office/drawing/2014/chart" uri="{C3380CC4-5D6E-409C-BE32-E72D297353CC}">
              <c16:uniqueId val="{00000009-8578-4D98-8FB9-F72C3974D73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5562635154157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{31638D3A-5BF1-4045-9023-05492470A82B}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578-4D98-8FB9-F72C3974D73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{E1FD12B8-BD64-46BF-8D01-30BEA0C19BC0}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78-4D98-8FB9-F72C3974D7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{1988FF0E-B6A6-4351-81B3-EA776ABE08D4}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78-4D98-8FB9-F72C3974D7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{8ABB18C8-AA49-4A41-9AC9-7C37980EDD17}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78-4D98-8FB9-F72C3974D7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{A07D8438-C750-4376-BF9E-1A2F63A2E6DA}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78-4D98-8FB9-F72C3974D73E}"/>
                </c:ext>
              </c:extLst>
            </c:dLbl>
            <c:dLbl>
              <c:idx val="8"/>
              <c:layout>
                <c:manualLayout>
                  <c:x val="0"/>
                  <c:y val="8.2241540043303338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{1BDD8E44-2C64-4BB8-84A8-329539318AAF}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578-4D98-8FB9-F72C3974D73E}"/>
                </c:ext>
              </c:extLst>
            </c:dLbl>
            <c:dLbl>
              <c:idx val="16"/>
              <c:layout>
                <c:manualLayout>
                  <c:x val="0"/>
                  <c:y val="2.382686020410889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{8AE3F4FA-C31F-4C21-886D-DA61FCF1AF88}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578-4D98-8FB9-F72C3974D73E}"/>
                </c:ext>
              </c:extLst>
            </c:dLbl>
            <c:dLbl>
              <c:idx val="24"/>
              <c:layout>
                <c:manualLayout>
                  <c:x val="0"/>
                  <c:y val="-4.495354841096046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{2BA59586-6A88-42C6-8366-ABD009350633}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578-4D98-8FB9-F72C3974D73E}"/>
                </c:ext>
              </c:extLst>
            </c:dLbl>
            <c:dLbl>
              <c:idx val="32"/>
              <c:layout>
                <c:manualLayout>
                  <c:x val="0"/>
                  <c:y val="-2.6597584640665867E-3"/>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{E7FAFD3B-8D20-4EC0-AE97-5A848470E7EB}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578-4D98-8FB9-F72C3974D7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8.5</c:v>
                </c:pt>
                <c:pt idx="32">
                  <c:v>8.4</c:v>
                </c:pt>
              </c:numCache>
            </c:numRef>
          </c:xVal>
          <c:yVal>
            <c:numRef>
              <c:f>公会計指標分析・財政指標組合せ分析表!$BP$77:$DC$77</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8578-4D98-8FB9-F72C3974D73E}"/>
            </c:ext>
          </c:extLst>
        </c:ser>
        <c:dLbls>
          <c:showLegendKey val="0"/>
          <c:showVal val="1"/>
          <c:showCatName val="0"/>
          <c:showSerName val="0"/>
          <c:showPercent val="0"/>
          <c:showBubbleSize val="0"/>
        </c:dLbls>
        <c:axId val="84219776"/>
        <c:axId val="84234240"/>
      </c:scatterChart>
      <c:valAx>
        <c:axId val="84219776"/>
        <c:scaling>
          <c:orientation val="maxMin"/>
          <c:max val="17"/>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岩手県八幡平市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24,788
24,652
862.30
24,209,884
23,520,748
614,402
11,771,185
17,330,470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16.2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人口の減少や高齢化などにより、財政基盤が弱く、類似団体の平均を</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0.12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市税等の収納率向上対策を中心とする歳入確保に努めるとともに、行財政経営改革（第４次行財政改革）への取り組みを通じて、内部管理経費の削減や補助金等の見直しなど歳出の抑制を実施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165100</xdr:rowOff>
    </xdr:to>
    <xdr:cxnSp macro="">
      <xdr:nvCxnSpPr>
        <xdr:cNvPr id="64" name="直線コネクタ 63"/>
        <xdr:cNvCxnSpPr/>
      </xdr:nvCxnSpPr>
      <xdr:spPr>
        <a:xfrm flipV="1">
          <a:off x="4953000" y="620077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7"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8" name="直線コネクタ 67"/>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9" name="直線コネクタ 68"/>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64558</xdr:rowOff>
    </xdr:to>
    <xdr:cxnSp macro="">
      <xdr:nvCxnSpPr>
        <xdr:cNvPr id="72" name="直線コネクタ 71"/>
        <xdr:cNvCxnSpPr/>
      </xdr:nvCxnSpPr>
      <xdr:spPr>
        <a:xfrm flipV="1">
          <a:off x="3225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115358</xdr:rowOff>
    </xdr:from>
    <xdr:to>
      <xdr:col>19</xdr:col>
      <xdr:colOff>184150</xdr:colOff>
      <xdr:row>43</xdr:row>
      <xdr:rowOff>45508</xdr:rowOff>
    </xdr:to>
    <xdr:sp macro="" textlink="">
      <xdr:nvSpPr>
        <xdr:cNvPr id="73" name="フローチャート: 判断 72"/>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55685</xdr:rowOff>
    </xdr:from>
    <xdr:ext cx="736600" cy="259045"/>
    <xdr:sp macro="" textlink="">
      <xdr:nvSpPr>
        <xdr:cNvPr id="74" name="テキスト ボックス 73"/>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64558</xdr:rowOff>
    </xdr:from>
    <xdr:to>
      <xdr:col>15</xdr:col>
      <xdr:colOff>82550</xdr:colOff>
      <xdr:row>44</xdr:row>
      <xdr:rowOff>64558</xdr:rowOff>
    </xdr:to>
    <xdr:cxnSp macro="">
      <xdr:nvCxnSpPr>
        <xdr:cNvPr id="75" name="直線コネクタ 74"/>
        <xdr:cNvCxnSpPr/>
      </xdr:nvCxnSpPr>
      <xdr:spPr>
        <a:xfrm>
          <a:off x="2336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64558</xdr:rowOff>
    </xdr:from>
    <xdr:to>
      <xdr:col>11</xdr:col>
      <xdr:colOff>31750</xdr:colOff>
      <xdr:row>44</xdr:row>
      <xdr:rowOff>64558</xdr:rowOff>
    </xdr:to>
    <xdr:cxnSp macro="">
      <xdr:nvCxnSpPr>
        <xdr:cNvPr id="78" name="直線コネクタ 77"/>
        <xdr:cNvCxnSpPr/>
      </xdr:nvCxnSpPr>
      <xdr:spPr>
        <a:xfrm>
          <a:off x="1447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9"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13758</xdr:rowOff>
    </xdr:from>
    <xdr:to>
      <xdr:col>15</xdr:col>
      <xdr:colOff>133350</xdr:colOff>
      <xdr:row>44</xdr:row>
      <xdr:rowOff>115358</xdr:rowOff>
    </xdr:to>
    <xdr:sp macro="" textlink="">
      <xdr:nvSpPr>
        <xdr:cNvPr id="92" name="楕円 91"/>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93" name="テキスト ボックス 92"/>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13758</xdr:rowOff>
    </xdr:from>
    <xdr:to>
      <xdr:col>11</xdr:col>
      <xdr:colOff>82550</xdr:colOff>
      <xdr:row>44</xdr:row>
      <xdr:rowOff>115358</xdr:rowOff>
    </xdr:to>
    <xdr:sp macro="" textlink="">
      <xdr:nvSpPr>
        <xdr:cNvPr id="94" name="楕円 93"/>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100135</xdr:rowOff>
    </xdr:from>
    <xdr:ext cx="762000" cy="259045"/>
    <xdr:sp macro="" textlink="">
      <xdr:nvSpPr>
        <xdr:cNvPr id="95" name="テキスト ボックス 94"/>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13758</xdr:rowOff>
    </xdr:from>
    <xdr:to>
      <xdr:col>7</xdr:col>
      <xdr:colOff>31750</xdr:colOff>
      <xdr:row>44</xdr:row>
      <xdr:rowOff>115358</xdr:rowOff>
    </xdr:to>
    <xdr:sp macro="" textlink="">
      <xdr:nvSpPr>
        <xdr:cNvPr id="96" name="楕円 95"/>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100135</xdr:rowOff>
    </xdr:from>
    <xdr:ext cx="762000" cy="259045"/>
    <xdr:sp macro="" textlink="">
      <xdr:nvSpPr>
        <xdr:cNvPr id="97" name="テキスト ボックス 96"/>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経常経費充当一般財源が増となったものの、地方消費税交付金や地方交付税の増による経常一般財源総額が増となったため、経常収支比率は前年度と同率となった。しかし、類似団体の平均ポイントを</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ポイント上回っており、引き続き、行財政経営改革（第４次行財政改革）への取り組みを通じて、内部管理経費の削減など経常経費の抑制に努める。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140546</xdr:rowOff>
    </xdr:from>
    <xdr:to>
      <xdr:col>23</xdr:col>
      <xdr:colOff>133350</xdr:colOff>
      <xdr:row>67</xdr:row>
      <xdr:rowOff>47837</xdr:rowOff>
    </xdr:to>
    <xdr:cxnSp macro="">
      <xdr:nvCxnSpPr>
        <xdr:cNvPr id="127" name="直線コネクタ 126"/>
        <xdr:cNvCxnSpPr/>
      </xdr:nvCxnSpPr>
      <xdr:spPr>
        <a:xfrm flipV="1">
          <a:off x="4953000" y="1025609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55473</xdr:rowOff>
    </xdr:from>
    <xdr:ext cx="762000" cy="259045"/>
    <xdr:sp macro="" textlink="">
      <xdr:nvSpPr>
        <xdr:cNvPr id="130" name="財政構造の弾力性最大値テキスト"/>
        <xdr:cNvSpPr txBox="1"/>
      </xdr:nvSpPr>
      <xdr:spPr>
        <a:xfrm>
          <a:off x="5041900" y="99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140546</xdr:rowOff>
    </xdr:from>
    <xdr:to>
      <xdr:col>24</xdr:col>
      <xdr:colOff>12700</xdr:colOff>
      <xdr:row>59</xdr:row>
      <xdr:rowOff>140546</xdr:rowOff>
    </xdr:to>
    <xdr:cxnSp macro="">
      <xdr:nvCxnSpPr>
        <xdr:cNvPr id="131" name="直線コネクタ 130"/>
        <xdr:cNvCxnSpPr/>
      </xdr:nvCxnSpPr>
      <xdr:spPr>
        <a:xfrm>
          <a:off x="4864100" y="1025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146896</xdr:rowOff>
    </xdr:from>
    <xdr:to>
      <xdr:col>23</xdr:col>
      <xdr:colOff>133350</xdr:colOff>
      <xdr:row>66</xdr:row>
      <xdr:rowOff>146896</xdr:rowOff>
    </xdr:to>
    <xdr:cxnSp macro="">
      <xdr:nvCxnSpPr>
        <xdr:cNvPr id="132" name="直線コネクタ 131"/>
        <xdr:cNvCxnSpPr/>
      </xdr:nvCxnSpPr>
      <xdr:spPr>
        <a:xfrm>
          <a:off x="4114800" y="114625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63940</xdr:rowOff>
    </xdr:from>
    <xdr:ext cx="762000" cy="259045"/>
    <xdr:sp macro="" textlink="">
      <xdr:nvSpPr>
        <xdr:cNvPr id="133" name="財政構造の弾力性平均値テキスト"/>
        <xdr:cNvSpPr txBox="1"/>
      </xdr:nvSpPr>
      <xdr:spPr>
        <a:xfrm>
          <a:off x="5041900" y="1069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34" name="フローチャート: 判断 133"/>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44873</xdr:rowOff>
    </xdr:from>
    <xdr:to>
      <xdr:col>19</xdr:col>
      <xdr:colOff>133350</xdr:colOff>
      <xdr:row>66</xdr:row>
      <xdr:rowOff>146896</xdr:rowOff>
    </xdr:to>
    <xdr:cxnSp macro="">
      <xdr:nvCxnSpPr>
        <xdr:cNvPr id="135" name="直線コネクタ 134"/>
        <xdr:cNvCxnSpPr/>
      </xdr:nvCxnSpPr>
      <xdr:spPr>
        <a:xfrm>
          <a:off x="3225800" y="11189123"/>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6" name="フローチャート: 判断 135"/>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76217</xdr:rowOff>
    </xdr:from>
    <xdr:ext cx="736600" cy="259045"/>
    <xdr:sp macro="" textlink="">
      <xdr:nvSpPr>
        <xdr:cNvPr id="137" name="テキスト ボックス 136"/>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31327</xdr:rowOff>
    </xdr:from>
    <xdr:to>
      <xdr:col>15</xdr:col>
      <xdr:colOff>82550</xdr:colOff>
      <xdr:row>65</xdr:row>
      <xdr:rowOff>44873</xdr:rowOff>
    </xdr:to>
    <xdr:cxnSp macro="">
      <xdr:nvCxnSpPr>
        <xdr:cNvPr id="138" name="直線コネクタ 137"/>
        <xdr:cNvCxnSpPr/>
      </xdr:nvCxnSpPr>
      <xdr:spPr>
        <a:xfrm>
          <a:off x="2336800" y="11004127"/>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79587</xdr:rowOff>
    </xdr:from>
    <xdr:to>
      <xdr:col>15</xdr:col>
      <xdr:colOff>133350</xdr:colOff>
      <xdr:row>64</xdr:row>
      <xdr:rowOff>9737</xdr:rowOff>
    </xdr:to>
    <xdr:sp macro="" textlink="">
      <xdr:nvSpPr>
        <xdr:cNvPr id="139" name="フローチャート: 判断 138"/>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19914</xdr:rowOff>
    </xdr:from>
    <xdr:ext cx="762000" cy="259045"/>
    <xdr:sp macro="" textlink="">
      <xdr:nvSpPr>
        <xdr:cNvPr id="140" name="テキスト ボックス 139"/>
        <xdr:cNvSpPr txBox="1"/>
      </xdr:nvSpPr>
      <xdr:spPr>
        <a:xfrm>
          <a:off x="2844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52494</xdr:rowOff>
    </xdr:from>
    <xdr:to>
      <xdr:col>11</xdr:col>
      <xdr:colOff>31750</xdr:colOff>
      <xdr:row>64</xdr:row>
      <xdr:rowOff>31327</xdr:rowOff>
    </xdr:to>
    <xdr:cxnSp macro="">
      <xdr:nvCxnSpPr>
        <xdr:cNvPr id="141" name="直線コネクタ 140"/>
        <xdr:cNvCxnSpPr/>
      </xdr:nvCxnSpPr>
      <xdr:spPr>
        <a:xfrm>
          <a:off x="1447800" y="10682394"/>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2" name="フローチャート: 判断 141"/>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43" name="テキスト ボックス 142"/>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4" name="フローチャート: 判断 143"/>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112200</xdr:rowOff>
    </xdr:from>
    <xdr:ext cx="762000" cy="259045"/>
    <xdr:sp macro="" textlink="">
      <xdr:nvSpPr>
        <xdr:cNvPr id="145" name="テキスト ボックス 144"/>
        <xdr:cNvSpPr txBox="1"/>
      </xdr:nvSpPr>
      <xdr:spPr>
        <a:xfrm>
          <a:off x="1066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96096</xdr:rowOff>
    </xdr:from>
    <xdr:to>
      <xdr:col>23</xdr:col>
      <xdr:colOff>184150</xdr:colOff>
      <xdr:row>67</xdr:row>
      <xdr:rowOff>26246</xdr:rowOff>
    </xdr:to>
    <xdr:sp macro="" textlink="">
      <xdr:nvSpPr>
        <xdr:cNvPr id="151" name="楕円 150"/>
        <xdr:cNvSpPr/>
      </xdr:nvSpPr>
      <xdr:spPr>
        <a:xfrm>
          <a:off x="49022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163423</xdr:rowOff>
    </xdr:from>
    <xdr:ext cx="762000" cy="259045"/>
    <xdr:sp macro="" textlink="">
      <xdr:nvSpPr>
        <xdr:cNvPr id="152" name="財政構造の弾力性該当値テキスト"/>
        <xdr:cNvSpPr txBox="1"/>
      </xdr:nvSpPr>
      <xdr:spPr>
        <a:xfrm>
          <a:off x="5041900" y="1130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96096</xdr:rowOff>
    </xdr:from>
    <xdr:to>
      <xdr:col>19</xdr:col>
      <xdr:colOff>184150</xdr:colOff>
      <xdr:row>67</xdr:row>
      <xdr:rowOff>26246</xdr:rowOff>
    </xdr:to>
    <xdr:sp macro="" textlink="">
      <xdr:nvSpPr>
        <xdr:cNvPr id="153" name="楕円 152"/>
        <xdr:cNvSpPr/>
      </xdr:nvSpPr>
      <xdr:spPr>
        <a:xfrm>
          <a:off x="40640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11023</xdr:rowOff>
    </xdr:from>
    <xdr:ext cx="736600" cy="259045"/>
    <xdr:sp macro="" textlink="">
      <xdr:nvSpPr>
        <xdr:cNvPr id="154" name="テキスト ボックス 153"/>
        <xdr:cNvSpPr txBox="1"/>
      </xdr:nvSpPr>
      <xdr:spPr>
        <a:xfrm>
          <a:off x="3733800" y="1149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165523</xdr:rowOff>
    </xdr:from>
    <xdr:to>
      <xdr:col>15</xdr:col>
      <xdr:colOff>133350</xdr:colOff>
      <xdr:row>65</xdr:row>
      <xdr:rowOff>95673</xdr:rowOff>
    </xdr:to>
    <xdr:sp macro="" textlink="">
      <xdr:nvSpPr>
        <xdr:cNvPr id="155" name="楕円 154"/>
        <xdr:cNvSpPr/>
      </xdr:nvSpPr>
      <xdr:spPr>
        <a:xfrm>
          <a:off x="3175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80450</xdr:rowOff>
    </xdr:from>
    <xdr:ext cx="762000" cy="259045"/>
    <xdr:sp macro="" textlink="">
      <xdr:nvSpPr>
        <xdr:cNvPr id="156" name="テキスト ボックス 155"/>
        <xdr:cNvSpPr txBox="1"/>
      </xdr:nvSpPr>
      <xdr:spPr>
        <a:xfrm>
          <a:off x="2844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151977</xdr:rowOff>
    </xdr:from>
    <xdr:to>
      <xdr:col>11</xdr:col>
      <xdr:colOff>82550</xdr:colOff>
      <xdr:row>64</xdr:row>
      <xdr:rowOff>82127</xdr:rowOff>
    </xdr:to>
    <xdr:sp macro="" textlink="">
      <xdr:nvSpPr>
        <xdr:cNvPr id="157" name="楕円 156"/>
        <xdr:cNvSpPr/>
      </xdr:nvSpPr>
      <xdr:spPr>
        <a:xfrm>
          <a:off x="2286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66904</xdr:rowOff>
    </xdr:from>
    <xdr:ext cx="762000" cy="259045"/>
    <xdr:sp macro="" textlink="">
      <xdr:nvSpPr>
        <xdr:cNvPr id="158" name="テキスト ボックス 157"/>
        <xdr:cNvSpPr txBox="1"/>
      </xdr:nvSpPr>
      <xdr:spPr>
        <a:xfrm>
          <a:off x="1955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59" name="楕円 158"/>
        <xdr:cNvSpPr/>
      </xdr:nvSpPr>
      <xdr:spPr>
        <a:xfrm>
          <a:off x="1397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60" name="テキスト ボックス 159"/>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市の面積が広大で、総合支所を配置しているなど多種多様な施設を保有することにより、類似団体の平均を</a:t>
          </a:r>
          <a:r>
            <a:rPr kumimoji="1" lang="en-US" altLang="ja-JP" sz="1300">
              <a:latin typeface="ＭＳ Ｐゴシック" panose="020B0600070205080204" pitchFamily="50" charset="-128"/>
              <a:ea typeface="ＭＳ Ｐゴシック" panose="020B0600070205080204" pitchFamily="50" charset="-128"/>
            </a:rPr>
            <a:t>48,409</a:t>
          </a:r>
          <a:r>
            <a:rPr kumimoji="1" lang="ja-JP" altLang="en-US" sz="1300">
              <a:latin typeface="ＭＳ Ｐゴシック" panose="020B0600070205080204" pitchFamily="50" charset="-128"/>
              <a:ea typeface="ＭＳ Ｐゴシック" panose="020B0600070205080204" pitchFamily="50" charset="-128"/>
            </a:rPr>
            <a:t>円上回っている。今後は、令和３年度策定の公共施設再編計画の個別管理計画により不要な施設の統合廃止などの効率的な施設配置を検討し、公共施設等の中長期的な維持更新費用の縮減を図る。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42207</xdr:rowOff>
    </xdr:from>
    <xdr:to>
      <xdr:col>23</xdr:col>
      <xdr:colOff>133350</xdr:colOff>
      <xdr:row>88</xdr:row>
      <xdr:rowOff>151316</xdr:rowOff>
    </xdr:to>
    <xdr:cxnSp macro="">
      <xdr:nvCxnSpPr>
        <xdr:cNvPr id="192" name="直線コネクタ 191"/>
        <xdr:cNvCxnSpPr/>
      </xdr:nvCxnSpPr>
      <xdr:spPr>
        <a:xfrm flipV="1">
          <a:off x="4953000" y="13929657"/>
          <a:ext cx="0" cy="1309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123393</xdr:rowOff>
    </xdr:from>
    <xdr:ext cx="762000" cy="259045"/>
    <xdr:sp macro="" textlink="">
      <xdr:nvSpPr>
        <xdr:cNvPr id="193" name="人件費・物件費等の状況最小値テキスト"/>
        <xdr:cNvSpPr txBox="1"/>
      </xdr:nvSpPr>
      <xdr:spPr>
        <a:xfrm>
          <a:off x="5041900" y="1521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151316</xdr:rowOff>
    </xdr:from>
    <xdr:to>
      <xdr:col>24</xdr:col>
      <xdr:colOff>12700</xdr:colOff>
      <xdr:row>88</xdr:row>
      <xdr:rowOff>151316</xdr:rowOff>
    </xdr:to>
    <xdr:cxnSp macro="">
      <xdr:nvCxnSpPr>
        <xdr:cNvPr id="194" name="直線コネクタ 193"/>
        <xdr:cNvCxnSpPr/>
      </xdr:nvCxnSpPr>
      <xdr:spPr>
        <a:xfrm>
          <a:off x="4864100" y="152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128584</xdr:rowOff>
    </xdr:from>
    <xdr:ext cx="762000" cy="259045"/>
    <xdr:sp macro="" textlink="">
      <xdr:nvSpPr>
        <xdr:cNvPr id="195" name="人件費・物件費等の状況最大値テキスト"/>
        <xdr:cNvSpPr txBox="1"/>
      </xdr:nvSpPr>
      <xdr:spPr>
        <a:xfrm>
          <a:off x="5041900" y="136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42207</xdr:rowOff>
    </xdr:from>
    <xdr:to>
      <xdr:col>24</xdr:col>
      <xdr:colOff>12700</xdr:colOff>
      <xdr:row>81</xdr:row>
      <xdr:rowOff>42207</xdr:rowOff>
    </xdr:to>
    <xdr:cxnSp macro="">
      <xdr:nvCxnSpPr>
        <xdr:cNvPr id="196" name="直線コネクタ 195"/>
        <xdr:cNvCxnSpPr/>
      </xdr:nvCxnSpPr>
      <xdr:spPr>
        <a:xfrm>
          <a:off x="4864100" y="139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105491</xdr:rowOff>
    </xdr:from>
    <xdr:to>
      <xdr:col>23</xdr:col>
      <xdr:colOff>133350</xdr:colOff>
      <xdr:row>85</xdr:row>
      <xdr:rowOff>110523</xdr:rowOff>
    </xdr:to>
    <xdr:cxnSp macro="">
      <xdr:nvCxnSpPr>
        <xdr:cNvPr id="197" name="直線コネクタ 196"/>
        <xdr:cNvCxnSpPr/>
      </xdr:nvCxnSpPr>
      <xdr:spPr>
        <a:xfrm flipV="1">
          <a:off x="4114800" y="14678741"/>
          <a:ext cx="838200" cy="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80373</xdr:rowOff>
    </xdr:from>
    <xdr:ext cx="762000" cy="259045"/>
    <xdr:sp macro="" textlink="">
      <xdr:nvSpPr>
        <xdr:cNvPr id="198" name="人件費・物件費等の状況平均値テキスト"/>
        <xdr:cNvSpPr txBox="1"/>
      </xdr:nvSpPr>
      <xdr:spPr>
        <a:xfrm>
          <a:off x="5041900" y="14139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63846</xdr:rowOff>
    </xdr:from>
    <xdr:to>
      <xdr:col>23</xdr:col>
      <xdr:colOff>184150</xdr:colOff>
      <xdr:row>83</xdr:row>
      <xdr:rowOff>165446</xdr:rowOff>
    </xdr:to>
    <xdr:sp macro="" textlink="">
      <xdr:nvSpPr>
        <xdr:cNvPr id="199" name="フローチャート: 判断 198"/>
        <xdr:cNvSpPr/>
      </xdr:nvSpPr>
      <xdr:spPr>
        <a:xfrm>
          <a:off x="4902200" y="142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93371</xdr:rowOff>
    </xdr:from>
    <xdr:to>
      <xdr:col>19</xdr:col>
      <xdr:colOff>133350</xdr:colOff>
      <xdr:row>85</xdr:row>
      <xdr:rowOff>110523</xdr:rowOff>
    </xdr:to>
    <xdr:cxnSp macro="">
      <xdr:nvCxnSpPr>
        <xdr:cNvPr id="200" name="直線コネクタ 199"/>
        <xdr:cNvCxnSpPr/>
      </xdr:nvCxnSpPr>
      <xdr:spPr>
        <a:xfrm>
          <a:off x="3225800" y="14666621"/>
          <a:ext cx="889000" cy="1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147648</xdr:rowOff>
    </xdr:from>
    <xdr:to>
      <xdr:col>19</xdr:col>
      <xdr:colOff>184150</xdr:colOff>
      <xdr:row>83</xdr:row>
      <xdr:rowOff>77798</xdr:rowOff>
    </xdr:to>
    <xdr:sp macro="" textlink="">
      <xdr:nvSpPr>
        <xdr:cNvPr id="201" name="フローチャート: 判断 200"/>
        <xdr:cNvSpPr/>
      </xdr:nvSpPr>
      <xdr:spPr>
        <a:xfrm>
          <a:off x="4064000" y="1420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87975</xdr:rowOff>
    </xdr:from>
    <xdr:ext cx="736600" cy="259045"/>
    <xdr:sp macro="" textlink="">
      <xdr:nvSpPr>
        <xdr:cNvPr id="202" name="テキスト ボックス 201"/>
        <xdr:cNvSpPr txBox="1"/>
      </xdr:nvSpPr>
      <xdr:spPr>
        <a:xfrm>
          <a:off x="3733800" y="13975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52502</xdr:rowOff>
    </xdr:from>
    <xdr:to>
      <xdr:col>15</xdr:col>
      <xdr:colOff>82550</xdr:colOff>
      <xdr:row>85</xdr:row>
      <xdr:rowOff>93371</xdr:rowOff>
    </xdr:to>
    <xdr:cxnSp macro="">
      <xdr:nvCxnSpPr>
        <xdr:cNvPr id="203" name="直線コネクタ 202"/>
        <xdr:cNvCxnSpPr/>
      </xdr:nvCxnSpPr>
      <xdr:spPr>
        <a:xfrm>
          <a:off x="2336800" y="14625752"/>
          <a:ext cx="889000" cy="4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91315</xdr:rowOff>
    </xdr:from>
    <xdr:to>
      <xdr:col>15</xdr:col>
      <xdr:colOff>133350</xdr:colOff>
      <xdr:row>83</xdr:row>
      <xdr:rowOff>21465</xdr:rowOff>
    </xdr:to>
    <xdr:sp macro="" textlink="">
      <xdr:nvSpPr>
        <xdr:cNvPr id="204" name="フローチャート: 判断 203"/>
        <xdr:cNvSpPr/>
      </xdr:nvSpPr>
      <xdr:spPr>
        <a:xfrm>
          <a:off x="3175000" y="141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31642</xdr:rowOff>
    </xdr:from>
    <xdr:ext cx="762000" cy="259045"/>
    <xdr:sp macro="" textlink="">
      <xdr:nvSpPr>
        <xdr:cNvPr id="205" name="テキスト ボックス 204"/>
        <xdr:cNvSpPr txBox="1"/>
      </xdr:nvSpPr>
      <xdr:spPr>
        <a:xfrm>
          <a:off x="2844800" y="1391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155023</xdr:rowOff>
    </xdr:from>
    <xdr:to>
      <xdr:col>11</xdr:col>
      <xdr:colOff>31750</xdr:colOff>
      <xdr:row>85</xdr:row>
      <xdr:rowOff>52502</xdr:rowOff>
    </xdr:to>
    <xdr:cxnSp macro="">
      <xdr:nvCxnSpPr>
        <xdr:cNvPr id="206" name="直線コネクタ 205"/>
        <xdr:cNvCxnSpPr/>
      </xdr:nvCxnSpPr>
      <xdr:spPr>
        <a:xfrm>
          <a:off x="1447800" y="14556823"/>
          <a:ext cx="889000" cy="6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34066</xdr:rowOff>
    </xdr:from>
    <xdr:to>
      <xdr:col>11</xdr:col>
      <xdr:colOff>82550</xdr:colOff>
      <xdr:row>82</xdr:row>
      <xdr:rowOff>135666</xdr:rowOff>
    </xdr:to>
    <xdr:sp macro="" textlink="">
      <xdr:nvSpPr>
        <xdr:cNvPr id="207" name="フローチャート: 判断 206"/>
        <xdr:cNvSpPr/>
      </xdr:nvSpPr>
      <xdr:spPr>
        <a:xfrm>
          <a:off x="2286000" y="1409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145843</xdr:rowOff>
    </xdr:from>
    <xdr:ext cx="762000" cy="259045"/>
    <xdr:sp macro="" textlink="">
      <xdr:nvSpPr>
        <xdr:cNvPr id="208" name="テキスト ボックス 207"/>
        <xdr:cNvSpPr txBox="1"/>
      </xdr:nvSpPr>
      <xdr:spPr>
        <a:xfrm>
          <a:off x="1955800" y="138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29998</xdr:rowOff>
    </xdr:from>
    <xdr:to>
      <xdr:col>7</xdr:col>
      <xdr:colOff>31750</xdr:colOff>
      <xdr:row>82</xdr:row>
      <xdr:rowOff>131598</xdr:rowOff>
    </xdr:to>
    <xdr:sp macro="" textlink="">
      <xdr:nvSpPr>
        <xdr:cNvPr id="209" name="フローチャート: 判断 208"/>
        <xdr:cNvSpPr/>
      </xdr:nvSpPr>
      <xdr:spPr>
        <a:xfrm>
          <a:off x="1397000" y="1408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141775</xdr:rowOff>
    </xdr:from>
    <xdr:ext cx="762000" cy="259045"/>
    <xdr:sp macro="" textlink="">
      <xdr:nvSpPr>
        <xdr:cNvPr id="210" name="テキスト ボックス 209"/>
        <xdr:cNvSpPr txBox="1"/>
      </xdr:nvSpPr>
      <xdr:spPr>
        <a:xfrm>
          <a:off x="1066800" y="1385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54691</xdr:rowOff>
    </xdr:from>
    <xdr:to>
      <xdr:col>23</xdr:col>
      <xdr:colOff>184150</xdr:colOff>
      <xdr:row>85</xdr:row>
      <xdr:rowOff>156291</xdr:rowOff>
    </xdr:to>
    <xdr:sp macro="" textlink="">
      <xdr:nvSpPr>
        <xdr:cNvPr id="216" name="楕円 215"/>
        <xdr:cNvSpPr/>
      </xdr:nvSpPr>
      <xdr:spPr>
        <a:xfrm>
          <a:off x="4902200" y="1462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26768</xdr:rowOff>
    </xdr:from>
    <xdr:ext cx="762000" cy="259045"/>
    <xdr:sp macro="" textlink="">
      <xdr:nvSpPr>
        <xdr:cNvPr id="217" name="人件費・物件費等の状況該当値テキスト"/>
        <xdr:cNvSpPr txBox="1"/>
      </xdr:nvSpPr>
      <xdr:spPr>
        <a:xfrm>
          <a:off x="5041900" y="14600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59723</xdr:rowOff>
    </xdr:from>
    <xdr:to>
      <xdr:col>19</xdr:col>
      <xdr:colOff>184150</xdr:colOff>
      <xdr:row>85</xdr:row>
      <xdr:rowOff>161323</xdr:rowOff>
    </xdr:to>
    <xdr:sp macro="" textlink="">
      <xdr:nvSpPr>
        <xdr:cNvPr id="218" name="楕円 217"/>
        <xdr:cNvSpPr/>
      </xdr:nvSpPr>
      <xdr:spPr>
        <a:xfrm>
          <a:off x="4064000" y="1463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146100</xdr:rowOff>
    </xdr:from>
    <xdr:ext cx="736600" cy="259045"/>
    <xdr:sp macro="" textlink="">
      <xdr:nvSpPr>
        <xdr:cNvPr id="219" name="テキスト ボックス 218"/>
        <xdr:cNvSpPr txBox="1"/>
      </xdr:nvSpPr>
      <xdr:spPr>
        <a:xfrm>
          <a:off x="3733800" y="14719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42571</xdr:rowOff>
    </xdr:from>
    <xdr:to>
      <xdr:col>15</xdr:col>
      <xdr:colOff>133350</xdr:colOff>
      <xdr:row>85</xdr:row>
      <xdr:rowOff>144171</xdr:rowOff>
    </xdr:to>
    <xdr:sp macro="" textlink="">
      <xdr:nvSpPr>
        <xdr:cNvPr id="220" name="楕円 219"/>
        <xdr:cNvSpPr/>
      </xdr:nvSpPr>
      <xdr:spPr>
        <a:xfrm>
          <a:off x="3175000" y="1461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128948</xdr:rowOff>
    </xdr:from>
    <xdr:ext cx="762000" cy="259045"/>
    <xdr:sp macro="" textlink="">
      <xdr:nvSpPr>
        <xdr:cNvPr id="221" name="テキスト ボックス 220"/>
        <xdr:cNvSpPr txBox="1"/>
      </xdr:nvSpPr>
      <xdr:spPr>
        <a:xfrm>
          <a:off x="2844800" y="14702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1702</xdr:rowOff>
    </xdr:from>
    <xdr:to>
      <xdr:col>11</xdr:col>
      <xdr:colOff>82550</xdr:colOff>
      <xdr:row>85</xdr:row>
      <xdr:rowOff>103302</xdr:rowOff>
    </xdr:to>
    <xdr:sp macro="" textlink="">
      <xdr:nvSpPr>
        <xdr:cNvPr id="222" name="楕円 221"/>
        <xdr:cNvSpPr/>
      </xdr:nvSpPr>
      <xdr:spPr>
        <a:xfrm>
          <a:off x="2286000" y="1457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88079</xdr:rowOff>
    </xdr:from>
    <xdr:ext cx="762000" cy="259045"/>
    <xdr:sp macro="" textlink="">
      <xdr:nvSpPr>
        <xdr:cNvPr id="223" name="テキスト ボックス 222"/>
        <xdr:cNvSpPr txBox="1"/>
      </xdr:nvSpPr>
      <xdr:spPr>
        <a:xfrm>
          <a:off x="1955800" y="1466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104223</xdr:rowOff>
    </xdr:from>
    <xdr:to>
      <xdr:col>7</xdr:col>
      <xdr:colOff>31750</xdr:colOff>
      <xdr:row>85</xdr:row>
      <xdr:rowOff>34373</xdr:rowOff>
    </xdr:to>
    <xdr:sp macro="" textlink="">
      <xdr:nvSpPr>
        <xdr:cNvPr id="224" name="楕円 223"/>
        <xdr:cNvSpPr/>
      </xdr:nvSpPr>
      <xdr:spPr>
        <a:xfrm>
          <a:off x="1397000" y="1450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19150</xdr:rowOff>
    </xdr:from>
    <xdr:ext cx="762000" cy="259045"/>
    <xdr:sp macro="" textlink="">
      <xdr:nvSpPr>
        <xdr:cNvPr id="225" name="テキスト ボックス 224"/>
        <xdr:cNvSpPr txBox="1"/>
      </xdr:nvSpPr>
      <xdr:spPr>
        <a:xfrm>
          <a:off x="1066800" y="1459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職員の採用・退職により、対前年度で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ポイント下回っている。今後も当該指数を注視しながら給与の適正化を図る。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6" name="直線コネクタ 255"/>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7"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8" name="直線コネクタ 257"/>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134257</xdr:rowOff>
    </xdr:to>
    <xdr:cxnSp macro="">
      <xdr:nvCxnSpPr>
        <xdr:cNvPr id="261" name="直線コネクタ 260"/>
        <xdr:cNvCxnSpPr/>
      </xdr:nvCxnSpPr>
      <xdr:spPr>
        <a:xfrm>
          <a:off x="16179800" y="1446711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151493</xdr:rowOff>
    </xdr:to>
    <xdr:cxnSp macro="">
      <xdr:nvCxnSpPr>
        <xdr:cNvPr id="264" name="直線コネクタ 263"/>
        <xdr:cNvCxnSpPr/>
      </xdr:nvCxnSpPr>
      <xdr:spPr>
        <a:xfrm flipV="1">
          <a:off x="15290800" y="144671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6" name="テキスト ボックス 265"/>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151493</xdr:rowOff>
    </xdr:from>
    <xdr:to>
      <xdr:col>72</xdr:col>
      <xdr:colOff>203200</xdr:colOff>
      <xdr:row>85</xdr:row>
      <xdr:rowOff>14514</xdr:rowOff>
    </xdr:to>
    <xdr:cxnSp macro="">
      <xdr:nvCxnSpPr>
        <xdr:cNvPr id="267" name="直線コネクタ 266"/>
        <xdr:cNvCxnSpPr/>
      </xdr:nvCxnSpPr>
      <xdr:spPr>
        <a:xfrm flipV="1">
          <a:off x="14401800" y="145532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9" name="テキスト ボックス 268"/>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85</xdr:row>
      <xdr:rowOff>14514</xdr:rowOff>
    </xdr:to>
    <xdr:cxnSp macro="">
      <xdr:nvCxnSpPr>
        <xdr:cNvPr id="270" name="直線コネクタ 269"/>
        <xdr:cNvCxnSpPr/>
      </xdr:nvCxnSpPr>
      <xdr:spPr>
        <a:xfrm>
          <a:off x="13512800" y="1446711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2" name="テキスト ボックス 271"/>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73" name="フローチャート: 判断 272"/>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4" name="テキスト ボックス 273"/>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80" name="楕円 279"/>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81" name="給与水準   （国との比較）該当値テキスト"/>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82" name="楕円 281"/>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83" name="テキスト ボックス 282"/>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100693</xdr:rowOff>
    </xdr:from>
    <xdr:to>
      <xdr:col>73</xdr:col>
      <xdr:colOff>44450</xdr:colOff>
      <xdr:row>85</xdr:row>
      <xdr:rowOff>30843</xdr:rowOff>
    </xdr:to>
    <xdr:sp macro="" textlink="">
      <xdr:nvSpPr>
        <xdr:cNvPr id="284" name="楕円 283"/>
        <xdr:cNvSpPr/>
      </xdr:nvSpPr>
      <xdr:spPr>
        <a:xfrm>
          <a:off x="15240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41020</xdr:rowOff>
    </xdr:from>
    <xdr:ext cx="762000" cy="259045"/>
    <xdr:sp macro="" textlink="">
      <xdr:nvSpPr>
        <xdr:cNvPr id="285" name="テキスト ボックス 284"/>
        <xdr:cNvSpPr txBox="1"/>
      </xdr:nvSpPr>
      <xdr:spPr>
        <a:xfrm>
          <a:off x="14909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6" name="楕円 285"/>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87" name="テキスト ボックス 286"/>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8" name="楕円 287"/>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9" name="テキスト ボックス 288"/>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定員管理計画の目標値を超える実績となったが、人口減少により対前年度で</a:t>
          </a:r>
          <a:r>
            <a:rPr kumimoji="1" lang="en-US" altLang="ja-JP" sz="1300">
              <a:latin typeface="ＭＳ Ｐゴシック" panose="020B0600070205080204" pitchFamily="50" charset="-128"/>
              <a:ea typeface="ＭＳ Ｐゴシック" panose="020B0600070205080204" pitchFamily="50" charset="-128"/>
            </a:rPr>
            <a:t>0.21</a:t>
          </a:r>
          <a:r>
            <a:rPr kumimoji="1" lang="ja-JP" altLang="en-US" sz="1300">
              <a:latin typeface="ＭＳ Ｐゴシック" panose="020B0600070205080204" pitchFamily="50" charset="-128"/>
              <a:ea typeface="ＭＳ Ｐゴシック" panose="020B0600070205080204" pitchFamily="50" charset="-128"/>
            </a:rPr>
            <a:t>人増加し、市の面積が広大で、総合支所を配置していることから、類似団体平均を</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人上回っている。今後も定員管理計画を基に、組織機構の見直しと併せて、適正な職員数となるよう取り組む。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151130</xdr:rowOff>
    </xdr:from>
    <xdr:to>
      <xdr:col>81</xdr:col>
      <xdr:colOff>44450</xdr:colOff>
      <xdr:row>67</xdr:row>
      <xdr:rowOff>23132</xdr:rowOff>
    </xdr:to>
    <xdr:cxnSp macro="">
      <xdr:nvCxnSpPr>
        <xdr:cNvPr id="321" name="直線コネクタ 320"/>
        <xdr:cNvCxnSpPr/>
      </xdr:nvCxnSpPr>
      <xdr:spPr>
        <a:xfrm flipV="1">
          <a:off x="17018000" y="10095230"/>
          <a:ext cx="0" cy="1415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166659</xdr:rowOff>
    </xdr:from>
    <xdr:ext cx="762000" cy="259045"/>
    <xdr:sp macro="" textlink="">
      <xdr:nvSpPr>
        <xdr:cNvPr id="322" name="定員管理の状況最小値テキスト"/>
        <xdr:cNvSpPr txBox="1"/>
      </xdr:nvSpPr>
      <xdr:spPr>
        <a:xfrm>
          <a:off x="17106900" y="1148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23132</xdr:rowOff>
    </xdr:from>
    <xdr:to>
      <xdr:col>81</xdr:col>
      <xdr:colOff>133350</xdr:colOff>
      <xdr:row>67</xdr:row>
      <xdr:rowOff>23132</xdr:rowOff>
    </xdr:to>
    <xdr:cxnSp macro="">
      <xdr:nvCxnSpPr>
        <xdr:cNvPr id="323" name="直線コネクタ 322"/>
        <xdr:cNvCxnSpPr/>
      </xdr:nvCxnSpPr>
      <xdr:spPr>
        <a:xfrm>
          <a:off x="16929100" y="1151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66057</xdr:rowOff>
    </xdr:from>
    <xdr:ext cx="762000" cy="259045"/>
    <xdr:sp macro="" textlink="">
      <xdr:nvSpPr>
        <xdr:cNvPr id="324"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151130</xdr:rowOff>
    </xdr:from>
    <xdr:to>
      <xdr:col>81</xdr:col>
      <xdr:colOff>133350</xdr:colOff>
      <xdr:row>58</xdr:row>
      <xdr:rowOff>151130</xdr:rowOff>
    </xdr:to>
    <xdr:cxnSp macro="">
      <xdr:nvCxnSpPr>
        <xdr:cNvPr id="325" name="直線コネクタ 324"/>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151312</xdr:rowOff>
    </xdr:from>
    <xdr:to>
      <xdr:col>81</xdr:col>
      <xdr:colOff>44450</xdr:colOff>
      <xdr:row>63</xdr:row>
      <xdr:rowOff>16056</xdr:rowOff>
    </xdr:to>
    <xdr:cxnSp macro="">
      <xdr:nvCxnSpPr>
        <xdr:cNvPr id="326" name="直線コネクタ 325"/>
        <xdr:cNvCxnSpPr/>
      </xdr:nvCxnSpPr>
      <xdr:spPr>
        <a:xfrm>
          <a:off x="16179800" y="10781212"/>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7" name="定員管理の状況平均値テキスト"/>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8" name="フローチャート: 判断 327"/>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108222</xdr:rowOff>
    </xdr:from>
    <xdr:to>
      <xdr:col>77</xdr:col>
      <xdr:colOff>44450</xdr:colOff>
      <xdr:row>62</xdr:row>
      <xdr:rowOff>151312</xdr:rowOff>
    </xdr:to>
    <xdr:cxnSp macro="">
      <xdr:nvCxnSpPr>
        <xdr:cNvPr id="329" name="直線コネクタ 328"/>
        <xdr:cNvCxnSpPr/>
      </xdr:nvCxnSpPr>
      <xdr:spPr>
        <a:xfrm>
          <a:off x="15290800" y="10738122"/>
          <a:ext cx="8890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85816</xdr:rowOff>
    </xdr:from>
    <xdr:to>
      <xdr:col>77</xdr:col>
      <xdr:colOff>95250</xdr:colOff>
      <xdr:row>62</xdr:row>
      <xdr:rowOff>15966</xdr:rowOff>
    </xdr:to>
    <xdr:sp macro="" textlink="">
      <xdr:nvSpPr>
        <xdr:cNvPr id="330" name="フローチャート: 判断 329"/>
        <xdr:cNvSpPr/>
      </xdr:nvSpPr>
      <xdr:spPr>
        <a:xfrm>
          <a:off x="16129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26143</xdr:rowOff>
    </xdr:from>
    <xdr:ext cx="736600" cy="259045"/>
    <xdr:sp macro="" textlink="">
      <xdr:nvSpPr>
        <xdr:cNvPr id="331" name="テキスト ボックス 330"/>
        <xdr:cNvSpPr txBox="1"/>
      </xdr:nvSpPr>
      <xdr:spPr>
        <a:xfrm>
          <a:off x="15798800" y="1031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92710</xdr:rowOff>
    </xdr:from>
    <xdr:to>
      <xdr:col>72</xdr:col>
      <xdr:colOff>203200</xdr:colOff>
      <xdr:row>62</xdr:row>
      <xdr:rowOff>108222</xdr:rowOff>
    </xdr:to>
    <xdr:cxnSp macro="">
      <xdr:nvCxnSpPr>
        <xdr:cNvPr id="332" name="直線コネクタ 331"/>
        <xdr:cNvCxnSpPr/>
      </xdr:nvCxnSpPr>
      <xdr:spPr>
        <a:xfrm>
          <a:off x="14401800" y="10722610"/>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34109</xdr:rowOff>
    </xdr:from>
    <xdr:to>
      <xdr:col>73</xdr:col>
      <xdr:colOff>44450</xdr:colOff>
      <xdr:row>61</xdr:row>
      <xdr:rowOff>135709</xdr:rowOff>
    </xdr:to>
    <xdr:sp macro="" textlink="">
      <xdr:nvSpPr>
        <xdr:cNvPr id="333" name="フローチャート: 判断 332"/>
        <xdr:cNvSpPr/>
      </xdr:nvSpPr>
      <xdr:spPr>
        <a:xfrm>
          <a:off x="15240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145886</xdr:rowOff>
    </xdr:from>
    <xdr:ext cx="762000" cy="259045"/>
    <xdr:sp macro="" textlink="">
      <xdr:nvSpPr>
        <xdr:cNvPr id="334" name="テキスト ボックス 333"/>
        <xdr:cNvSpPr txBox="1"/>
      </xdr:nvSpPr>
      <xdr:spPr>
        <a:xfrm>
          <a:off x="14909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92710</xdr:rowOff>
    </xdr:from>
    <xdr:to>
      <xdr:col>68</xdr:col>
      <xdr:colOff>152400</xdr:colOff>
      <xdr:row>62</xdr:row>
      <xdr:rowOff>109946</xdr:rowOff>
    </xdr:to>
    <xdr:cxnSp macro="">
      <xdr:nvCxnSpPr>
        <xdr:cNvPr id="335" name="直線コネクタ 334"/>
        <xdr:cNvCxnSpPr/>
      </xdr:nvCxnSpPr>
      <xdr:spPr>
        <a:xfrm flipV="1">
          <a:off x="13512800" y="1072261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18597</xdr:rowOff>
    </xdr:from>
    <xdr:to>
      <xdr:col>68</xdr:col>
      <xdr:colOff>203200</xdr:colOff>
      <xdr:row>61</xdr:row>
      <xdr:rowOff>120197</xdr:rowOff>
    </xdr:to>
    <xdr:sp macro="" textlink="">
      <xdr:nvSpPr>
        <xdr:cNvPr id="336" name="フローチャート: 判断 335"/>
        <xdr:cNvSpPr/>
      </xdr:nvSpPr>
      <xdr:spPr>
        <a:xfrm>
          <a:off x="14351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130374</xdr:rowOff>
    </xdr:from>
    <xdr:ext cx="762000" cy="259045"/>
    <xdr:sp macro="" textlink="">
      <xdr:nvSpPr>
        <xdr:cNvPr id="337" name="テキスト ボックス 336"/>
        <xdr:cNvSpPr txBox="1"/>
      </xdr:nvSpPr>
      <xdr:spPr>
        <a:xfrm>
          <a:off x="14020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157951</xdr:rowOff>
    </xdr:from>
    <xdr:ext cx="762000" cy="259045"/>
    <xdr:sp macro="" textlink="">
      <xdr:nvSpPr>
        <xdr:cNvPr id="339" name="テキスト ボックス 338"/>
        <xdr:cNvSpPr txBox="1"/>
      </xdr:nvSpPr>
      <xdr:spPr>
        <a:xfrm>
          <a:off x="13131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136706</xdr:rowOff>
    </xdr:from>
    <xdr:to>
      <xdr:col>81</xdr:col>
      <xdr:colOff>95250</xdr:colOff>
      <xdr:row>63</xdr:row>
      <xdr:rowOff>66856</xdr:rowOff>
    </xdr:to>
    <xdr:sp macro="" textlink="">
      <xdr:nvSpPr>
        <xdr:cNvPr id="345" name="楕円 344"/>
        <xdr:cNvSpPr/>
      </xdr:nvSpPr>
      <xdr:spPr>
        <a:xfrm>
          <a:off x="16967200" y="107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108783</xdr:rowOff>
    </xdr:from>
    <xdr:ext cx="762000" cy="259045"/>
    <xdr:sp macro="" textlink="">
      <xdr:nvSpPr>
        <xdr:cNvPr id="346" name="定員管理の状況該当値テキスト"/>
        <xdr:cNvSpPr txBox="1"/>
      </xdr:nvSpPr>
      <xdr:spPr>
        <a:xfrm>
          <a:off x="17106900" y="1073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100512</xdr:rowOff>
    </xdr:from>
    <xdr:to>
      <xdr:col>77</xdr:col>
      <xdr:colOff>95250</xdr:colOff>
      <xdr:row>63</xdr:row>
      <xdr:rowOff>30662</xdr:rowOff>
    </xdr:to>
    <xdr:sp macro="" textlink="">
      <xdr:nvSpPr>
        <xdr:cNvPr id="347" name="楕円 346"/>
        <xdr:cNvSpPr/>
      </xdr:nvSpPr>
      <xdr:spPr>
        <a:xfrm>
          <a:off x="16129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15439</xdr:rowOff>
    </xdr:from>
    <xdr:ext cx="736600" cy="259045"/>
    <xdr:sp macro="" textlink="">
      <xdr:nvSpPr>
        <xdr:cNvPr id="348" name="テキスト ボックス 347"/>
        <xdr:cNvSpPr txBox="1"/>
      </xdr:nvSpPr>
      <xdr:spPr>
        <a:xfrm>
          <a:off x="15798800" y="10816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57422</xdr:rowOff>
    </xdr:from>
    <xdr:to>
      <xdr:col>73</xdr:col>
      <xdr:colOff>44450</xdr:colOff>
      <xdr:row>62</xdr:row>
      <xdr:rowOff>159022</xdr:rowOff>
    </xdr:to>
    <xdr:sp macro="" textlink="">
      <xdr:nvSpPr>
        <xdr:cNvPr id="349" name="楕円 348"/>
        <xdr:cNvSpPr/>
      </xdr:nvSpPr>
      <xdr:spPr>
        <a:xfrm>
          <a:off x="15240000" y="1068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143799</xdr:rowOff>
    </xdr:from>
    <xdr:ext cx="762000" cy="259045"/>
    <xdr:sp macro="" textlink="">
      <xdr:nvSpPr>
        <xdr:cNvPr id="350" name="テキスト ボックス 349"/>
        <xdr:cNvSpPr txBox="1"/>
      </xdr:nvSpPr>
      <xdr:spPr>
        <a:xfrm>
          <a:off x="14909800" y="1077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41910</xdr:rowOff>
    </xdr:from>
    <xdr:to>
      <xdr:col>68</xdr:col>
      <xdr:colOff>203200</xdr:colOff>
      <xdr:row>62</xdr:row>
      <xdr:rowOff>143510</xdr:rowOff>
    </xdr:to>
    <xdr:sp macro="" textlink="">
      <xdr:nvSpPr>
        <xdr:cNvPr id="351" name="楕円 350"/>
        <xdr:cNvSpPr/>
      </xdr:nvSpPr>
      <xdr:spPr>
        <a:xfrm>
          <a:off x="14351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128287</xdr:rowOff>
    </xdr:from>
    <xdr:ext cx="762000" cy="259045"/>
    <xdr:sp macro="" textlink="">
      <xdr:nvSpPr>
        <xdr:cNvPr id="352" name="テキスト ボックス 351"/>
        <xdr:cNvSpPr txBox="1"/>
      </xdr:nvSpPr>
      <xdr:spPr>
        <a:xfrm>
          <a:off x="14020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59146</xdr:rowOff>
    </xdr:from>
    <xdr:to>
      <xdr:col>64</xdr:col>
      <xdr:colOff>152400</xdr:colOff>
      <xdr:row>62</xdr:row>
      <xdr:rowOff>160746</xdr:rowOff>
    </xdr:to>
    <xdr:sp macro="" textlink="">
      <xdr:nvSpPr>
        <xdr:cNvPr id="353" name="楕円 352"/>
        <xdr:cNvSpPr/>
      </xdr:nvSpPr>
      <xdr:spPr>
        <a:xfrm>
          <a:off x="13462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145523</xdr:rowOff>
    </xdr:from>
    <xdr:ext cx="762000" cy="259045"/>
    <xdr:sp macro="" textlink="">
      <xdr:nvSpPr>
        <xdr:cNvPr id="354" name="テキスト ボックス 353"/>
        <xdr:cNvSpPr txBox="1"/>
      </xdr:nvSpPr>
      <xdr:spPr>
        <a:xfrm>
          <a:off x="13131800" y="107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普通交付税の増等により、単年度の実質公債費比率は減となったが、過疎対策事業債の増等により地方債の元利償還金が増となったため、対前年度で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ポイント上回っている。今後は、地方債の償還額が減少する見込みであるが、繰上償還の実行や償還年限の設定を見極めるとともに、公債費負担の軽減に向けた取り組みを継続し、財政の健全化に努める。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170604</xdr:rowOff>
    </xdr:to>
    <xdr:cxnSp macro="">
      <xdr:nvCxnSpPr>
        <xdr:cNvPr id="382" name="直線コネクタ 381"/>
        <xdr:cNvCxnSpPr/>
      </xdr:nvCxnSpPr>
      <xdr:spPr>
        <a:xfrm flipV="1">
          <a:off x="17018000" y="635762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83"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84" name="直線コネクタ 383"/>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6" name="直線コネクタ 38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122344</xdr:rowOff>
    </xdr:from>
    <xdr:to>
      <xdr:col>81</xdr:col>
      <xdr:colOff>44450</xdr:colOff>
      <xdr:row>45</xdr:row>
      <xdr:rowOff>170604</xdr:rowOff>
    </xdr:to>
    <xdr:cxnSp macro="">
      <xdr:nvCxnSpPr>
        <xdr:cNvPr id="387" name="直線コネクタ 386"/>
        <xdr:cNvCxnSpPr/>
      </xdr:nvCxnSpPr>
      <xdr:spPr>
        <a:xfrm>
          <a:off x="16179800" y="783759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23300</xdr:rowOff>
    </xdr:from>
    <xdr:ext cx="762000" cy="259045"/>
    <xdr:sp macro="" textlink="">
      <xdr:nvSpPr>
        <xdr:cNvPr id="388" name="公債費負担の状況平均値テキスト"/>
        <xdr:cNvSpPr txBox="1"/>
      </xdr:nvSpPr>
      <xdr:spPr>
        <a:xfrm>
          <a:off x="17106900" y="705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89" name="フローチャート: 判断 388"/>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9737</xdr:rowOff>
    </xdr:from>
    <xdr:to>
      <xdr:col>77</xdr:col>
      <xdr:colOff>44450</xdr:colOff>
      <xdr:row>45</xdr:row>
      <xdr:rowOff>122344</xdr:rowOff>
    </xdr:to>
    <xdr:cxnSp macro="">
      <xdr:nvCxnSpPr>
        <xdr:cNvPr id="390" name="直線コネクタ 389"/>
        <xdr:cNvCxnSpPr/>
      </xdr:nvCxnSpPr>
      <xdr:spPr>
        <a:xfrm>
          <a:off x="15290800" y="772498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126594</xdr:rowOff>
    </xdr:from>
    <xdr:ext cx="736600" cy="259045"/>
    <xdr:sp macro="" textlink="">
      <xdr:nvSpPr>
        <xdr:cNvPr id="392" name="テキスト ボックス 391"/>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60537</xdr:rowOff>
    </xdr:from>
    <xdr:to>
      <xdr:col>72</xdr:col>
      <xdr:colOff>203200</xdr:colOff>
      <xdr:row>45</xdr:row>
      <xdr:rowOff>9737</xdr:rowOff>
    </xdr:to>
    <xdr:cxnSp macro="">
      <xdr:nvCxnSpPr>
        <xdr:cNvPr id="393" name="直線コネクタ 392"/>
        <xdr:cNvCxnSpPr/>
      </xdr:nvCxnSpPr>
      <xdr:spPr>
        <a:xfrm>
          <a:off x="14401800" y="760433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4" name="フローチャート: 判断 39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126594</xdr:rowOff>
    </xdr:from>
    <xdr:ext cx="762000" cy="259045"/>
    <xdr:sp macro="" textlink="">
      <xdr:nvSpPr>
        <xdr:cNvPr id="395" name="テキスト ボックス 394"/>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87206</xdr:rowOff>
    </xdr:from>
    <xdr:to>
      <xdr:col>68</xdr:col>
      <xdr:colOff>152400</xdr:colOff>
      <xdr:row>44</xdr:row>
      <xdr:rowOff>60537</xdr:rowOff>
    </xdr:to>
    <xdr:cxnSp macro="">
      <xdr:nvCxnSpPr>
        <xdr:cNvPr id="396" name="直線コネクタ 395"/>
        <xdr:cNvCxnSpPr/>
      </xdr:nvCxnSpPr>
      <xdr:spPr>
        <a:xfrm>
          <a:off x="13512800" y="745955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7" name="フローチャート: 判断 396"/>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126594</xdr:rowOff>
    </xdr:from>
    <xdr:ext cx="762000" cy="259045"/>
    <xdr:sp macro="" textlink="">
      <xdr:nvSpPr>
        <xdr:cNvPr id="398" name="テキスト ボックス 397"/>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9" name="フローチャート: 判断 398"/>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400" name="テキスト ボックス 399"/>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45</xdr:row>
      <xdr:rowOff>119804</xdr:rowOff>
    </xdr:from>
    <xdr:to>
      <xdr:col>81</xdr:col>
      <xdr:colOff>95250</xdr:colOff>
      <xdr:row>46</xdr:row>
      <xdr:rowOff>49954</xdr:rowOff>
    </xdr:to>
    <xdr:sp macro="" textlink="">
      <xdr:nvSpPr>
        <xdr:cNvPr id="406" name="楕円 405"/>
        <xdr:cNvSpPr/>
      </xdr:nvSpPr>
      <xdr:spPr>
        <a:xfrm>
          <a:off x="16967200" y="783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45</xdr:row>
      <xdr:rowOff>15681</xdr:rowOff>
    </xdr:from>
    <xdr:ext cx="762000" cy="259045"/>
    <xdr:sp macro="" textlink="">
      <xdr:nvSpPr>
        <xdr:cNvPr id="407" name="公債費負担の状況該当値テキスト"/>
        <xdr:cNvSpPr txBox="1"/>
      </xdr:nvSpPr>
      <xdr:spPr>
        <a:xfrm>
          <a:off x="17106900" y="7730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45</xdr:row>
      <xdr:rowOff>71544</xdr:rowOff>
    </xdr:from>
    <xdr:to>
      <xdr:col>77</xdr:col>
      <xdr:colOff>95250</xdr:colOff>
      <xdr:row>46</xdr:row>
      <xdr:rowOff>1694</xdr:rowOff>
    </xdr:to>
    <xdr:sp macro="" textlink="">
      <xdr:nvSpPr>
        <xdr:cNvPr id="408" name="楕円 407"/>
        <xdr:cNvSpPr/>
      </xdr:nvSpPr>
      <xdr:spPr>
        <a:xfrm>
          <a:off x="16129000" y="778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157921</xdr:rowOff>
    </xdr:from>
    <xdr:ext cx="736600" cy="259045"/>
    <xdr:sp macro="" textlink="">
      <xdr:nvSpPr>
        <xdr:cNvPr id="409" name="テキスト ボックス 408"/>
        <xdr:cNvSpPr txBox="1"/>
      </xdr:nvSpPr>
      <xdr:spPr>
        <a:xfrm>
          <a:off x="15798800" y="7873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130387</xdr:rowOff>
    </xdr:from>
    <xdr:to>
      <xdr:col>73</xdr:col>
      <xdr:colOff>44450</xdr:colOff>
      <xdr:row>45</xdr:row>
      <xdr:rowOff>60537</xdr:rowOff>
    </xdr:to>
    <xdr:sp macro="" textlink="">
      <xdr:nvSpPr>
        <xdr:cNvPr id="410" name="楕円 409"/>
        <xdr:cNvSpPr/>
      </xdr:nvSpPr>
      <xdr:spPr>
        <a:xfrm>
          <a:off x="15240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45314</xdr:rowOff>
    </xdr:from>
    <xdr:ext cx="762000" cy="259045"/>
    <xdr:sp macro="" textlink="">
      <xdr:nvSpPr>
        <xdr:cNvPr id="411" name="テキスト ボックス 410"/>
        <xdr:cNvSpPr txBox="1"/>
      </xdr:nvSpPr>
      <xdr:spPr>
        <a:xfrm>
          <a:off x="14909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9737</xdr:rowOff>
    </xdr:from>
    <xdr:to>
      <xdr:col>68</xdr:col>
      <xdr:colOff>203200</xdr:colOff>
      <xdr:row>44</xdr:row>
      <xdr:rowOff>111337</xdr:rowOff>
    </xdr:to>
    <xdr:sp macro="" textlink="">
      <xdr:nvSpPr>
        <xdr:cNvPr id="412" name="楕円 411"/>
        <xdr:cNvSpPr/>
      </xdr:nvSpPr>
      <xdr:spPr>
        <a:xfrm>
          <a:off x="14351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96114</xdr:rowOff>
    </xdr:from>
    <xdr:ext cx="762000" cy="259045"/>
    <xdr:sp macro="" textlink="">
      <xdr:nvSpPr>
        <xdr:cNvPr id="413" name="テキスト ボックス 412"/>
        <xdr:cNvSpPr txBox="1"/>
      </xdr:nvSpPr>
      <xdr:spPr>
        <a:xfrm>
          <a:off x="14020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36406</xdr:rowOff>
    </xdr:from>
    <xdr:to>
      <xdr:col>64</xdr:col>
      <xdr:colOff>152400</xdr:colOff>
      <xdr:row>43</xdr:row>
      <xdr:rowOff>138006</xdr:rowOff>
    </xdr:to>
    <xdr:sp macro="" textlink="">
      <xdr:nvSpPr>
        <xdr:cNvPr id="414" name="楕円 413"/>
        <xdr:cNvSpPr/>
      </xdr:nvSpPr>
      <xdr:spPr>
        <a:xfrm>
          <a:off x="13462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122783</xdr:rowOff>
    </xdr:from>
    <xdr:ext cx="762000" cy="259045"/>
    <xdr:sp macro="" textlink="">
      <xdr:nvSpPr>
        <xdr:cNvPr id="415" name="テキスト ボックス 414"/>
        <xdr:cNvSpPr txBox="1"/>
      </xdr:nvSpPr>
      <xdr:spPr>
        <a:xfrm>
          <a:off x="13131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普通交付税の合併算定替の縮減等に伴う財政調整基金等の取り崩しによる充当可能財源（基金の）減はあったものの、地方債現在高の減により対前年度で</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ポイント減少した。しかし、類似団体平均を</a:t>
          </a:r>
          <a:r>
            <a:rPr kumimoji="1" lang="en-US" altLang="ja-JP" sz="1300">
              <a:latin typeface="ＭＳ Ｐゴシック" panose="020B0600070205080204" pitchFamily="50" charset="-128"/>
              <a:ea typeface="ＭＳ Ｐゴシック" panose="020B0600070205080204" pitchFamily="50" charset="-128"/>
            </a:rPr>
            <a:t>32.5</a:t>
          </a:r>
          <a:r>
            <a:rPr kumimoji="1" lang="ja-JP" altLang="en-US" sz="1300">
              <a:latin typeface="ＭＳ Ｐゴシック" panose="020B0600070205080204" pitchFamily="50" charset="-128"/>
              <a:ea typeface="ＭＳ Ｐゴシック" panose="020B0600070205080204" pitchFamily="50" charset="-128"/>
            </a:rPr>
            <a:t>ポイント上回っている。今後は、地方債の現在高が減少する見込みであり、公債費等義務的経費の削減を中心とし、財政の健全化に努める。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16358</xdr:rowOff>
    </xdr:to>
    <xdr:cxnSp macro="">
      <xdr:nvCxnSpPr>
        <xdr:cNvPr id="442" name="直線コネクタ 441"/>
        <xdr:cNvCxnSpPr/>
      </xdr:nvCxnSpPr>
      <xdr:spPr>
        <a:xfrm flipV="1">
          <a:off x="17018000" y="2451100"/>
          <a:ext cx="0" cy="1508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159885</xdr:rowOff>
    </xdr:from>
    <xdr:ext cx="762000" cy="259045"/>
    <xdr:sp macro="" textlink="">
      <xdr:nvSpPr>
        <xdr:cNvPr id="443" name="将来負担の状況最小値テキスト"/>
        <xdr:cNvSpPr txBox="1"/>
      </xdr:nvSpPr>
      <xdr:spPr>
        <a:xfrm>
          <a:off x="17106900" y="39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16358</xdr:rowOff>
    </xdr:from>
    <xdr:to>
      <xdr:col>81</xdr:col>
      <xdr:colOff>133350</xdr:colOff>
      <xdr:row>23</xdr:row>
      <xdr:rowOff>16358</xdr:rowOff>
    </xdr:to>
    <xdr:cxnSp macro="">
      <xdr:nvCxnSpPr>
        <xdr:cNvPr id="444" name="直線コネクタ 443"/>
        <xdr:cNvCxnSpPr/>
      </xdr:nvCxnSpPr>
      <xdr:spPr>
        <a:xfrm>
          <a:off x="16929100" y="395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161544</xdr:rowOff>
    </xdr:from>
    <xdr:to>
      <xdr:col>81</xdr:col>
      <xdr:colOff>44450</xdr:colOff>
      <xdr:row>17</xdr:row>
      <xdr:rowOff>28702</xdr:rowOff>
    </xdr:to>
    <xdr:cxnSp macro="">
      <xdr:nvCxnSpPr>
        <xdr:cNvPr id="447" name="直線コネクタ 446"/>
        <xdr:cNvCxnSpPr/>
      </xdr:nvCxnSpPr>
      <xdr:spPr>
        <a:xfrm flipV="1">
          <a:off x="16179800" y="290474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156481</xdr:rowOff>
    </xdr:from>
    <xdr:ext cx="762000" cy="259045"/>
    <xdr:sp macro="" textlink="">
      <xdr:nvSpPr>
        <xdr:cNvPr id="448" name="将来負担の状況平均値テキスト"/>
        <xdr:cNvSpPr txBox="1"/>
      </xdr:nvSpPr>
      <xdr:spPr>
        <a:xfrm>
          <a:off x="17106900" y="2385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139954</xdr:rowOff>
    </xdr:from>
    <xdr:to>
      <xdr:col>81</xdr:col>
      <xdr:colOff>95250</xdr:colOff>
      <xdr:row>15</xdr:row>
      <xdr:rowOff>70104</xdr:rowOff>
    </xdr:to>
    <xdr:sp macro="" textlink="">
      <xdr:nvSpPr>
        <xdr:cNvPr id="449" name="フローチャート: 判断 448"/>
        <xdr:cNvSpPr/>
      </xdr:nvSpPr>
      <xdr:spPr>
        <a:xfrm>
          <a:off x="16967200" y="254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142850</xdr:rowOff>
    </xdr:from>
    <xdr:to>
      <xdr:col>77</xdr:col>
      <xdr:colOff>44450</xdr:colOff>
      <xdr:row>17</xdr:row>
      <xdr:rowOff>28702</xdr:rowOff>
    </xdr:to>
    <xdr:cxnSp macro="">
      <xdr:nvCxnSpPr>
        <xdr:cNvPr id="450" name="直線コネクタ 449"/>
        <xdr:cNvCxnSpPr/>
      </xdr:nvCxnSpPr>
      <xdr:spPr>
        <a:xfrm>
          <a:off x="15290800" y="2714600"/>
          <a:ext cx="889000" cy="22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143815</xdr:rowOff>
    </xdr:from>
    <xdr:to>
      <xdr:col>77</xdr:col>
      <xdr:colOff>95250</xdr:colOff>
      <xdr:row>15</xdr:row>
      <xdr:rowOff>73965</xdr:rowOff>
    </xdr:to>
    <xdr:sp macro="" textlink="">
      <xdr:nvSpPr>
        <xdr:cNvPr id="451" name="フローチャート: 判断 450"/>
        <xdr:cNvSpPr/>
      </xdr:nvSpPr>
      <xdr:spPr>
        <a:xfrm>
          <a:off x="161290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84142</xdr:rowOff>
    </xdr:from>
    <xdr:ext cx="736600" cy="259045"/>
    <xdr:sp macro="" textlink="">
      <xdr:nvSpPr>
        <xdr:cNvPr id="452" name="テキスト ボックス 451"/>
        <xdr:cNvSpPr txBox="1"/>
      </xdr:nvSpPr>
      <xdr:spPr>
        <a:xfrm>
          <a:off x="15798800" y="231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133807</xdr:rowOff>
    </xdr:from>
    <xdr:to>
      <xdr:col>72</xdr:col>
      <xdr:colOff>203200</xdr:colOff>
      <xdr:row>15</xdr:row>
      <xdr:rowOff>142850</xdr:rowOff>
    </xdr:to>
    <xdr:cxnSp macro="">
      <xdr:nvCxnSpPr>
        <xdr:cNvPr id="453" name="直線コネクタ 452"/>
        <xdr:cNvCxnSpPr/>
      </xdr:nvCxnSpPr>
      <xdr:spPr>
        <a:xfrm>
          <a:off x="14401800" y="2534107"/>
          <a:ext cx="889000" cy="18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148641</xdr:rowOff>
    </xdr:from>
    <xdr:to>
      <xdr:col>73</xdr:col>
      <xdr:colOff>44450</xdr:colOff>
      <xdr:row>15</xdr:row>
      <xdr:rowOff>78791</xdr:rowOff>
    </xdr:to>
    <xdr:sp macro="" textlink="">
      <xdr:nvSpPr>
        <xdr:cNvPr id="454" name="フローチャート: 判断 453"/>
        <xdr:cNvSpPr/>
      </xdr:nvSpPr>
      <xdr:spPr>
        <a:xfrm>
          <a:off x="15240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88968</xdr:rowOff>
    </xdr:from>
    <xdr:ext cx="762000" cy="259045"/>
    <xdr:sp macro="" textlink="">
      <xdr:nvSpPr>
        <xdr:cNvPr id="455" name="テキスト ボックス 454"/>
        <xdr:cNvSpPr txBox="1"/>
      </xdr:nvSpPr>
      <xdr:spPr>
        <a:xfrm>
          <a:off x="14909800" y="231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112573</xdr:rowOff>
    </xdr:from>
    <xdr:to>
      <xdr:col>68</xdr:col>
      <xdr:colOff>152400</xdr:colOff>
      <xdr:row>14</xdr:row>
      <xdr:rowOff>133807</xdr:rowOff>
    </xdr:to>
    <xdr:cxnSp macro="">
      <xdr:nvCxnSpPr>
        <xdr:cNvPr id="456" name="直線コネクタ 455"/>
        <xdr:cNvCxnSpPr/>
      </xdr:nvCxnSpPr>
      <xdr:spPr>
        <a:xfrm>
          <a:off x="13512800" y="2512873"/>
          <a:ext cx="8890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11938</xdr:rowOff>
    </xdr:from>
    <xdr:to>
      <xdr:col>68</xdr:col>
      <xdr:colOff>203200</xdr:colOff>
      <xdr:row>15</xdr:row>
      <xdr:rowOff>113538</xdr:rowOff>
    </xdr:to>
    <xdr:sp macro="" textlink="">
      <xdr:nvSpPr>
        <xdr:cNvPr id="457" name="フローチャート: 判断 456"/>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98315</xdr:rowOff>
    </xdr:from>
    <xdr:ext cx="762000" cy="259045"/>
    <xdr:sp macro="" textlink="">
      <xdr:nvSpPr>
        <xdr:cNvPr id="458" name="テキスト ボックス 457"/>
        <xdr:cNvSpPr txBox="1"/>
      </xdr:nvSpPr>
      <xdr:spPr>
        <a:xfrm>
          <a:off x="14020800" y="267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9" name="フローチャート: 判断 458"/>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109897</xdr:rowOff>
    </xdr:from>
    <xdr:ext cx="762000" cy="259045"/>
    <xdr:sp macro="" textlink="">
      <xdr:nvSpPr>
        <xdr:cNvPr id="460" name="テキスト ボックス 459"/>
        <xdr:cNvSpPr txBox="1"/>
      </xdr:nvSpPr>
      <xdr:spPr>
        <a:xfrm>
          <a:off x="13131800" y="268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110744</xdr:rowOff>
    </xdr:from>
    <xdr:to>
      <xdr:col>81</xdr:col>
      <xdr:colOff>95250</xdr:colOff>
      <xdr:row>17</xdr:row>
      <xdr:rowOff>40894</xdr:rowOff>
    </xdr:to>
    <xdr:sp macro="" textlink="">
      <xdr:nvSpPr>
        <xdr:cNvPr id="466" name="楕円 465"/>
        <xdr:cNvSpPr/>
      </xdr:nvSpPr>
      <xdr:spPr>
        <a:xfrm>
          <a:off x="16967200" y="28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82821</xdr:rowOff>
    </xdr:from>
    <xdr:ext cx="762000" cy="259045"/>
    <xdr:sp macro="" textlink="">
      <xdr:nvSpPr>
        <xdr:cNvPr id="467" name="将来負担の状況該当値テキスト"/>
        <xdr:cNvSpPr txBox="1"/>
      </xdr:nvSpPr>
      <xdr:spPr>
        <a:xfrm>
          <a:off x="17106900" y="282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149352</xdr:rowOff>
    </xdr:from>
    <xdr:to>
      <xdr:col>77</xdr:col>
      <xdr:colOff>95250</xdr:colOff>
      <xdr:row>17</xdr:row>
      <xdr:rowOff>79502</xdr:rowOff>
    </xdr:to>
    <xdr:sp macro="" textlink="">
      <xdr:nvSpPr>
        <xdr:cNvPr id="468" name="楕円 467"/>
        <xdr:cNvSpPr/>
      </xdr:nvSpPr>
      <xdr:spPr>
        <a:xfrm>
          <a:off x="16129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64279</xdr:rowOff>
    </xdr:from>
    <xdr:ext cx="736600" cy="259045"/>
    <xdr:sp macro="" textlink="">
      <xdr:nvSpPr>
        <xdr:cNvPr id="469" name="テキスト ボックス 468"/>
        <xdr:cNvSpPr txBox="1"/>
      </xdr:nvSpPr>
      <xdr:spPr>
        <a:xfrm>
          <a:off x="15798800" y="297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92050</xdr:rowOff>
    </xdr:from>
    <xdr:to>
      <xdr:col>73</xdr:col>
      <xdr:colOff>44450</xdr:colOff>
      <xdr:row>16</xdr:row>
      <xdr:rowOff>22200</xdr:rowOff>
    </xdr:to>
    <xdr:sp macro="" textlink="">
      <xdr:nvSpPr>
        <xdr:cNvPr id="470" name="楕円 469"/>
        <xdr:cNvSpPr/>
      </xdr:nvSpPr>
      <xdr:spPr>
        <a:xfrm>
          <a:off x="15240000" y="26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6977</xdr:rowOff>
    </xdr:from>
    <xdr:ext cx="762000" cy="259045"/>
    <xdr:sp macro="" textlink="">
      <xdr:nvSpPr>
        <xdr:cNvPr id="471" name="テキスト ボックス 470"/>
        <xdr:cNvSpPr txBox="1"/>
      </xdr:nvSpPr>
      <xdr:spPr>
        <a:xfrm>
          <a:off x="14909800" y="27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83007</xdr:rowOff>
    </xdr:from>
    <xdr:to>
      <xdr:col>68</xdr:col>
      <xdr:colOff>203200</xdr:colOff>
      <xdr:row>15</xdr:row>
      <xdr:rowOff>13157</xdr:rowOff>
    </xdr:to>
    <xdr:sp macro="" textlink="">
      <xdr:nvSpPr>
        <xdr:cNvPr id="472" name="楕円 471"/>
        <xdr:cNvSpPr/>
      </xdr:nvSpPr>
      <xdr:spPr>
        <a:xfrm>
          <a:off x="14351000" y="248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23334</xdr:rowOff>
    </xdr:from>
    <xdr:ext cx="762000" cy="259045"/>
    <xdr:sp macro="" textlink="">
      <xdr:nvSpPr>
        <xdr:cNvPr id="473" name="テキスト ボックス 472"/>
        <xdr:cNvSpPr txBox="1"/>
      </xdr:nvSpPr>
      <xdr:spPr>
        <a:xfrm>
          <a:off x="14020800" y="225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61773</xdr:rowOff>
    </xdr:from>
    <xdr:to>
      <xdr:col>64</xdr:col>
      <xdr:colOff>152400</xdr:colOff>
      <xdr:row>14</xdr:row>
      <xdr:rowOff>163373</xdr:rowOff>
    </xdr:to>
    <xdr:sp macro="" textlink="">
      <xdr:nvSpPr>
        <xdr:cNvPr id="474" name="楕円 473"/>
        <xdr:cNvSpPr/>
      </xdr:nvSpPr>
      <xdr:spPr>
        <a:xfrm>
          <a:off x="13462000" y="24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2100</xdr:rowOff>
    </xdr:from>
    <xdr:ext cx="762000" cy="259045"/>
    <xdr:sp macro="" textlink="">
      <xdr:nvSpPr>
        <xdr:cNvPr id="475" name="テキスト ボックス 474"/>
        <xdr:cNvSpPr txBox="1"/>
      </xdr:nvSpPr>
      <xdr:spPr>
        <a:xfrm>
          <a:off x="13131800" y="223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岩手県八幡平市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24,788
24,652
862.30
24,209,884
23,520,748
614,402
11,771,185
17,330,470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16.2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人件費に係る経常収支比率は、会計年度任用職員制度への移行等により前年度を上回っているが、類似団体平均を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ポイント下回っている。これは、類似団体平均より職員数は多いものの、給与水準が低いことが主な要因である。今後も行財政営改革（第４次行財政改革）への取り組みを通じて人件費の抑制に努める。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50800</xdr:rowOff>
    </xdr:to>
    <xdr:cxnSp macro="">
      <xdr:nvCxnSpPr>
        <xdr:cNvPr id="63" name="直線コネクタ 62"/>
        <xdr:cNvCxnSpPr/>
      </xdr:nvCxnSpPr>
      <xdr:spPr>
        <a:xfrm flipV="1">
          <a:off x="4826000" y="5803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29028</xdr:rowOff>
    </xdr:from>
    <xdr:to>
      <xdr:col>24</xdr:col>
      <xdr:colOff>25400</xdr:colOff>
      <xdr:row>34</xdr:row>
      <xdr:rowOff>83457</xdr:rowOff>
    </xdr:to>
    <xdr:cxnSp macro="">
      <xdr:nvCxnSpPr>
        <xdr:cNvPr id="68" name="直線コネクタ 67"/>
        <xdr:cNvCxnSpPr/>
      </xdr:nvCxnSpPr>
      <xdr:spPr>
        <a:xfrm>
          <a:off x="3987800" y="58583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75491</xdr:rowOff>
    </xdr:from>
    <xdr:ext cx="762000" cy="259045"/>
    <xdr:sp macro="" textlink="">
      <xdr:nvSpPr>
        <xdr:cNvPr id="69"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156936</xdr:rowOff>
    </xdr:from>
    <xdr:to>
      <xdr:col>19</xdr:col>
      <xdr:colOff>187325</xdr:colOff>
      <xdr:row>34</xdr:row>
      <xdr:rowOff>29028</xdr:rowOff>
    </xdr:to>
    <xdr:cxnSp macro="">
      <xdr:nvCxnSpPr>
        <xdr:cNvPr id="71" name="直線コネクタ 70"/>
        <xdr:cNvCxnSpPr/>
      </xdr:nvCxnSpPr>
      <xdr:spPr>
        <a:xfrm>
          <a:off x="3098800" y="58147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5443</xdr:rowOff>
    </xdr:from>
    <xdr:to>
      <xdr:col>20</xdr:col>
      <xdr:colOff>38100</xdr:colOff>
      <xdr:row>36</xdr:row>
      <xdr:rowOff>107043</xdr:rowOff>
    </xdr:to>
    <xdr:sp macro="" textlink="">
      <xdr:nvSpPr>
        <xdr:cNvPr id="72" name="フローチャート: 判断 71"/>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91820</xdr:rowOff>
    </xdr:from>
    <xdr:ext cx="736600" cy="259045"/>
    <xdr:sp macro="" textlink="">
      <xdr:nvSpPr>
        <xdr:cNvPr id="73" name="テキスト ボックス 72"/>
        <xdr:cNvSpPr txBox="1"/>
      </xdr:nvSpPr>
      <xdr:spPr>
        <a:xfrm>
          <a:off x="3606800" y="626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156936</xdr:rowOff>
    </xdr:from>
    <xdr:to>
      <xdr:col>15</xdr:col>
      <xdr:colOff>98425</xdr:colOff>
      <xdr:row>33</xdr:row>
      <xdr:rowOff>167822</xdr:rowOff>
    </xdr:to>
    <xdr:cxnSp macro="">
      <xdr:nvCxnSpPr>
        <xdr:cNvPr id="74" name="直線コネクタ 73"/>
        <xdr:cNvCxnSpPr/>
      </xdr:nvCxnSpPr>
      <xdr:spPr>
        <a:xfrm flipV="1">
          <a:off x="2209800" y="58147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111578</xdr:rowOff>
    </xdr:from>
    <xdr:to>
      <xdr:col>15</xdr:col>
      <xdr:colOff>149225</xdr:colOff>
      <xdr:row>36</xdr:row>
      <xdr:rowOff>41728</xdr:rowOff>
    </xdr:to>
    <xdr:sp macro="" textlink="">
      <xdr:nvSpPr>
        <xdr:cNvPr id="75" name="フローチャート: 判断 74"/>
        <xdr:cNvSpPr/>
      </xdr:nvSpPr>
      <xdr:spPr>
        <a:xfrm>
          <a:off x="3048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26505</xdr:rowOff>
    </xdr:from>
    <xdr:ext cx="762000" cy="259045"/>
    <xdr:sp macro="" textlink="">
      <xdr:nvSpPr>
        <xdr:cNvPr id="76" name="テキスト ボックス 75"/>
        <xdr:cNvSpPr txBox="1"/>
      </xdr:nvSpPr>
      <xdr:spPr>
        <a:xfrm>
          <a:off x="2717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124278</xdr:rowOff>
    </xdr:from>
    <xdr:to>
      <xdr:col>11</xdr:col>
      <xdr:colOff>9525</xdr:colOff>
      <xdr:row>33</xdr:row>
      <xdr:rowOff>167822</xdr:rowOff>
    </xdr:to>
    <xdr:cxnSp macro="">
      <xdr:nvCxnSpPr>
        <xdr:cNvPr id="77" name="直線コネクタ 76"/>
        <xdr:cNvCxnSpPr/>
      </xdr:nvCxnSpPr>
      <xdr:spPr>
        <a:xfrm>
          <a:off x="1320800" y="5782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89807</xdr:rowOff>
    </xdr:from>
    <xdr:to>
      <xdr:col>11</xdr:col>
      <xdr:colOff>60325</xdr:colOff>
      <xdr:row>36</xdr:row>
      <xdr:rowOff>19957</xdr:rowOff>
    </xdr:to>
    <xdr:sp macro="" textlink="">
      <xdr:nvSpPr>
        <xdr:cNvPr id="78" name="フローチャート: 判断 77"/>
        <xdr:cNvSpPr/>
      </xdr:nvSpPr>
      <xdr:spPr>
        <a:xfrm>
          <a:off x="2159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4734</xdr:rowOff>
    </xdr:from>
    <xdr:ext cx="762000" cy="259045"/>
    <xdr:sp macro="" textlink="">
      <xdr:nvSpPr>
        <xdr:cNvPr id="79" name="テキスト ボックス 78"/>
        <xdr:cNvSpPr txBox="1"/>
      </xdr:nvSpPr>
      <xdr:spPr>
        <a:xfrm>
          <a:off x="1828800" y="617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26505</xdr:rowOff>
    </xdr:from>
    <xdr:ext cx="762000" cy="259045"/>
    <xdr:sp macro="" textlink="">
      <xdr:nvSpPr>
        <xdr:cNvPr id="81" name="テキスト ボックス 80"/>
        <xdr:cNvSpPr txBox="1"/>
      </xdr:nvSpPr>
      <xdr:spPr>
        <a:xfrm>
          <a:off x="939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32657</xdr:rowOff>
    </xdr:from>
    <xdr:to>
      <xdr:col>24</xdr:col>
      <xdr:colOff>76200</xdr:colOff>
      <xdr:row>34</xdr:row>
      <xdr:rowOff>134257</xdr:rowOff>
    </xdr:to>
    <xdr:sp macro="" textlink="">
      <xdr:nvSpPr>
        <xdr:cNvPr id="87" name="楕円 86"/>
        <xdr:cNvSpPr/>
      </xdr:nvSpPr>
      <xdr:spPr>
        <a:xfrm>
          <a:off x="47752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112684</xdr:rowOff>
    </xdr:from>
    <xdr:ext cx="762000" cy="259045"/>
    <xdr:sp macro="" textlink="">
      <xdr:nvSpPr>
        <xdr:cNvPr id="88" name="人件費該当値テキスト"/>
        <xdr:cNvSpPr txBox="1"/>
      </xdr:nvSpPr>
      <xdr:spPr>
        <a:xfrm>
          <a:off x="4914900" y="5770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149678</xdr:rowOff>
    </xdr:from>
    <xdr:to>
      <xdr:col>20</xdr:col>
      <xdr:colOff>38100</xdr:colOff>
      <xdr:row>34</xdr:row>
      <xdr:rowOff>79828</xdr:rowOff>
    </xdr:to>
    <xdr:sp macro="" textlink="">
      <xdr:nvSpPr>
        <xdr:cNvPr id="89" name="楕円 88"/>
        <xdr:cNvSpPr/>
      </xdr:nvSpPr>
      <xdr:spPr>
        <a:xfrm>
          <a:off x="3937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90005</xdr:rowOff>
    </xdr:from>
    <xdr:ext cx="736600" cy="259045"/>
    <xdr:sp macro="" textlink="">
      <xdr:nvSpPr>
        <xdr:cNvPr id="90" name="テキスト ボックス 89"/>
        <xdr:cNvSpPr txBox="1"/>
      </xdr:nvSpPr>
      <xdr:spPr>
        <a:xfrm>
          <a:off x="3606800" y="557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106136</xdr:rowOff>
    </xdr:from>
    <xdr:to>
      <xdr:col>15</xdr:col>
      <xdr:colOff>149225</xdr:colOff>
      <xdr:row>34</xdr:row>
      <xdr:rowOff>36286</xdr:rowOff>
    </xdr:to>
    <xdr:sp macro="" textlink="">
      <xdr:nvSpPr>
        <xdr:cNvPr id="91" name="楕円 90"/>
        <xdr:cNvSpPr/>
      </xdr:nvSpPr>
      <xdr:spPr>
        <a:xfrm>
          <a:off x="3048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46463</xdr:rowOff>
    </xdr:from>
    <xdr:ext cx="762000" cy="259045"/>
    <xdr:sp macro="" textlink="">
      <xdr:nvSpPr>
        <xdr:cNvPr id="92" name="テキスト ボックス 91"/>
        <xdr:cNvSpPr txBox="1"/>
      </xdr:nvSpPr>
      <xdr:spPr>
        <a:xfrm>
          <a:off x="27178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117022</xdr:rowOff>
    </xdr:from>
    <xdr:to>
      <xdr:col>11</xdr:col>
      <xdr:colOff>60325</xdr:colOff>
      <xdr:row>34</xdr:row>
      <xdr:rowOff>47172</xdr:rowOff>
    </xdr:to>
    <xdr:sp macro="" textlink="">
      <xdr:nvSpPr>
        <xdr:cNvPr id="93" name="楕円 92"/>
        <xdr:cNvSpPr/>
      </xdr:nvSpPr>
      <xdr:spPr>
        <a:xfrm>
          <a:off x="2159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57349</xdr:rowOff>
    </xdr:from>
    <xdr:ext cx="762000" cy="259045"/>
    <xdr:sp macro="" textlink="">
      <xdr:nvSpPr>
        <xdr:cNvPr id="94" name="テキスト ボックス 93"/>
        <xdr:cNvSpPr txBox="1"/>
      </xdr:nvSpPr>
      <xdr:spPr>
        <a:xfrm>
          <a:off x="1828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73478</xdr:rowOff>
    </xdr:from>
    <xdr:to>
      <xdr:col>6</xdr:col>
      <xdr:colOff>171450</xdr:colOff>
      <xdr:row>34</xdr:row>
      <xdr:rowOff>3628</xdr:rowOff>
    </xdr:to>
    <xdr:sp macro="" textlink="">
      <xdr:nvSpPr>
        <xdr:cNvPr id="95" name="楕円 94"/>
        <xdr:cNvSpPr/>
      </xdr:nvSpPr>
      <xdr:spPr>
        <a:xfrm>
          <a:off x="1270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13805</xdr:rowOff>
    </xdr:from>
    <xdr:ext cx="762000" cy="259045"/>
    <xdr:sp macro="" textlink="">
      <xdr:nvSpPr>
        <xdr:cNvPr id="96" name="テキスト ボックス 95"/>
        <xdr:cNvSpPr txBox="1"/>
      </xdr:nvSpPr>
      <xdr:spPr>
        <a:xfrm>
          <a:off x="939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物件費に係る経常収支比率は、対前年度で</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っている。これは、会見年度任用職員制度の移行による臨時職員賃金の皆減や新型コロナウイルスの影響による事業の中止に伴うものである。今後も事業の見直しにより経常経費の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133350</xdr:rowOff>
    </xdr:to>
    <xdr:cxnSp macro="">
      <xdr:nvCxnSpPr>
        <xdr:cNvPr id="124" name="直線コネクタ 123"/>
        <xdr:cNvCxnSpPr/>
      </xdr:nvCxnSpPr>
      <xdr:spPr>
        <a:xfrm flipV="1">
          <a:off x="16510000" y="2197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105427</xdr:rowOff>
    </xdr:from>
    <xdr:ext cx="762000" cy="259045"/>
    <xdr:sp macro="" textlink="">
      <xdr:nvSpPr>
        <xdr:cNvPr id="125"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133350</xdr:rowOff>
    </xdr:from>
    <xdr:to>
      <xdr:col>82</xdr:col>
      <xdr:colOff>196850</xdr:colOff>
      <xdr:row>21</xdr:row>
      <xdr:rowOff>133350</xdr:rowOff>
    </xdr:to>
    <xdr:cxnSp macro="">
      <xdr:nvCxnSpPr>
        <xdr:cNvPr id="126" name="直線コネクタ 125"/>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7"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8" name="直線コネクタ 127"/>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101600</xdr:rowOff>
    </xdr:from>
    <xdr:to>
      <xdr:col>82</xdr:col>
      <xdr:colOff>107950</xdr:colOff>
      <xdr:row>18</xdr:row>
      <xdr:rowOff>88900</xdr:rowOff>
    </xdr:to>
    <xdr:cxnSp macro="">
      <xdr:nvCxnSpPr>
        <xdr:cNvPr id="129" name="直線コネクタ 128"/>
        <xdr:cNvCxnSpPr/>
      </xdr:nvCxnSpPr>
      <xdr:spPr>
        <a:xfrm flipV="1">
          <a:off x="15671800" y="2844800"/>
          <a:ext cx="8382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162577</xdr:rowOff>
    </xdr:from>
    <xdr:ext cx="762000" cy="259045"/>
    <xdr:sp macro="" textlink="">
      <xdr:nvSpPr>
        <xdr:cNvPr id="130" name="物件費平均値テキスト"/>
        <xdr:cNvSpPr txBox="1"/>
      </xdr:nvSpPr>
      <xdr:spPr>
        <a:xfrm>
          <a:off x="16598900" y="256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31" name="フローチャート: 判断 130"/>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133350</xdr:rowOff>
    </xdr:from>
    <xdr:to>
      <xdr:col>78</xdr:col>
      <xdr:colOff>69850</xdr:colOff>
      <xdr:row>18</xdr:row>
      <xdr:rowOff>88900</xdr:rowOff>
    </xdr:to>
    <xdr:cxnSp macro="">
      <xdr:nvCxnSpPr>
        <xdr:cNvPr id="132" name="直線コネクタ 131"/>
        <xdr:cNvCxnSpPr/>
      </xdr:nvCxnSpPr>
      <xdr:spPr>
        <a:xfrm>
          <a:off x="14782800" y="3048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88900</xdr:rowOff>
    </xdr:from>
    <xdr:to>
      <xdr:col>78</xdr:col>
      <xdr:colOff>120650</xdr:colOff>
      <xdr:row>17</xdr:row>
      <xdr:rowOff>19050</xdr:rowOff>
    </xdr:to>
    <xdr:sp macro="" textlink="">
      <xdr:nvSpPr>
        <xdr:cNvPr id="133" name="フローチャート: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29227</xdr:rowOff>
    </xdr:from>
    <xdr:ext cx="736600" cy="259045"/>
    <xdr:sp macro="" textlink="">
      <xdr:nvSpPr>
        <xdr:cNvPr id="134" name="テキスト ボックス 133"/>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95250</xdr:rowOff>
    </xdr:from>
    <xdr:to>
      <xdr:col>73</xdr:col>
      <xdr:colOff>180975</xdr:colOff>
      <xdr:row>17</xdr:row>
      <xdr:rowOff>133350</xdr:rowOff>
    </xdr:to>
    <xdr:cxnSp macro="">
      <xdr:nvCxnSpPr>
        <xdr:cNvPr id="135" name="直線コネクタ 134"/>
        <xdr:cNvCxnSpPr/>
      </xdr:nvCxnSpPr>
      <xdr:spPr>
        <a:xfrm>
          <a:off x="13893800" y="300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6" name="フローチャート: 判断 135"/>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3827</xdr:rowOff>
    </xdr:from>
    <xdr:ext cx="762000" cy="259045"/>
    <xdr:sp macro="" textlink="">
      <xdr:nvSpPr>
        <xdr:cNvPr id="137" name="テキスト ボックス 136"/>
        <xdr:cNvSpPr txBox="1"/>
      </xdr:nvSpPr>
      <xdr:spPr>
        <a:xfrm>
          <a:off x="14401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17</xdr:row>
      <xdr:rowOff>95250</xdr:rowOff>
    </xdr:to>
    <xdr:cxnSp macro="">
      <xdr:nvCxnSpPr>
        <xdr:cNvPr id="138" name="直線コネクタ 137"/>
        <xdr:cNvCxnSpPr/>
      </xdr:nvCxnSpPr>
      <xdr:spPr>
        <a:xfrm>
          <a:off x="13004800" y="2832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9" name="フローチャート: 判断 138"/>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40" name="テキスト ボックス 139"/>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41" name="フローチャート: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2" name="テキスト ボックス 141"/>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50800</xdr:rowOff>
    </xdr:from>
    <xdr:to>
      <xdr:col>82</xdr:col>
      <xdr:colOff>158750</xdr:colOff>
      <xdr:row>16</xdr:row>
      <xdr:rowOff>152400</xdr:rowOff>
    </xdr:to>
    <xdr:sp macro="" textlink="">
      <xdr:nvSpPr>
        <xdr:cNvPr id="148" name="楕円 147"/>
        <xdr:cNvSpPr/>
      </xdr:nvSpPr>
      <xdr:spPr>
        <a:xfrm>
          <a:off x="164592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22877</xdr:rowOff>
    </xdr:from>
    <xdr:ext cx="762000" cy="259045"/>
    <xdr:sp macro="" textlink="">
      <xdr:nvSpPr>
        <xdr:cNvPr id="149" name="物件費該当値テキスト"/>
        <xdr:cNvSpPr txBox="1"/>
      </xdr:nvSpPr>
      <xdr:spPr>
        <a:xfrm>
          <a:off x="165989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50" name="楕円 149"/>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51" name="テキスト ボックス 150"/>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82550</xdr:rowOff>
    </xdr:from>
    <xdr:to>
      <xdr:col>74</xdr:col>
      <xdr:colOff>31750</xdr:colOff>
      <xdr:row>18</xdr:row>
      <xdr:rowOff>12700</xdr:rowOff>
    </xdr:to>
    <xdr:sp macro="" textlink="">
      <xdr:nvSpPr>
        <xdr:cNvPr id="152" name="楕円 151"/>
        <xdr:cNvSpPr/>
      </xdr:nvSpPr>
      <xdr:spPr>
        <a:xfrm>
          <a:off x="14732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168927</xdr:rowOff>
    </xdr:from>
    <xdr:ext cx="762000" cy="259045"/>
    <xdr:sp macro="" textlink="">
      <xdr:nvSpPr>
        <xdr:cNvPr id="153" name="テキスト ボックス 152"/>
        <xdr:cNvSpPr txBox="1"/>
      </xdr:nvSpPr>
      <xdr:spPr>
        <a:xfrm>
          <a:off x="14401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44450</xdr:rowOff>
    </xdr:from>
    <xdr:to>
      <xdr:col>69</xdr:col>
      <xdr:colOff>142875</xdr:colOff>
      <xdr:row>17</xdr:row>
      <xdr:rowOff>146050</xdr:rowOff>
    </xdr:to>
    <xdr:sp macro="" textlink="">
      <xdr:nvSpPr>
        <xdr:cNvPr id="154" name="楕円 153"/>
        <xdr:cNvSpPr/>
      </xdr:nvSpPr>
      <xdr:spPr>
        <a:xfrm>
          <a:off x="13843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130827</xdr:rowOff>
    </xdr:from>
    <xdr:ext cx="762000" cy="259045"/>
    <xdr:sp macro="" textlink="">
      <xdr:nvSpPr>
        <xdr:cNvPr id="155" name="テキスト ボックス 154"/>
        <xdr:cNvSpPr txBox="1"/>
      </xdr:nvSpPr>
      <xdr:spPr>
        <a:xfrm>
          <a:off x="13512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6" name="楕円 155"/>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57" name="テキスト ボックス 156"/>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扶助費に係る経常収支比率は、対前年度で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ポイント下回っている。減少したものの、近年その比率が上昇傾向にあるため、審査の適正化や各種市単独事業の総点検を行うなどして抑制するよう努める。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5" name="直線コネクタ 184"/>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88900</xdr:rowOff>
    </xdr:to>
    <xdr:cxnSp macro="">
      <xdr:nvCxnSpPr>
        <xdr:cNvPr id="190" name="直線コネクタ 189"/>
        <xdr:cNvCxnSpPr/>
      </xdr:nvCxnSpPr>
      <xdr:spPr>
        <a:xfrm flipV="1">
          <a:off x="3987800" y="94424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107950</xdr:rowOff>
    </xdr:to>
    <xdr:cxnSp macro="">
      <xdr:nvCxnSpPr>
        <xdr:cNvPr id="193" name="直線コネクタ 192"/>
        <xdr:cNvCxnSpPr/>
      </xdr:nvCxnSpPr>
      <xdr:spPr>
        <a:xfrm flipV="1">
          <a:off x="3098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19050</xdr:rowOff>
    </xdr:from>
    <xdr:to>
      <xdr:col>20</xdr:col>
      <xdr:colOff>38100</xdr:colOff>
      <xdr:row>58</xdr:row>
      <xdr:rowOff>120650</xdr:rowOff>
    </xdr:to>
    <xdr:sp macro="" textlink="">
      <xdr:nvSpPr>
        <xdr:cNvPr id="194" name="フローチャート: 判断 193"/>
        <xdr:cNvSpPr/>
      </xdr:nvSpPr>
      <xdr:spPr>
        <a:xfrm>
          <a:off x="3937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195" name="テキスト ボックス 194"/>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107950</xdr:rowOff>
    </xdr:to>
    <xdr:cxnSp macro="">
      <xdr:nvCxnSpPr>
        <xdr:cNvPr id="196" name="直線コネクタ 195"/>
        <xdr:cNvCxnSpPr/>
      </xdr:nvCxnSpPr>
      <xdr:spPr>
        <a:xfrm>
          <a:off x="2209800" y="9480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7" name="フローチャート: 判断 196"/>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198" name="テキスト ボックス 197"/>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50800</xdr:rowOff>
    </xdr:to>
    <xdr:cxnSp macro="">
      <xdr:nvCxnSpPr>
        <xdr:cNvPr id="199" name="直線コネクタ 198"/>
        <xdr:cNvCxnSpPr/>
      </xdr:nvCxnSpPr>
      <xdr:spPr>
        <a:xfrm>
          <a:off x="1320800" y="9423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01" name="テキスト ボックス 200"/>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9" name="楕円 208"/>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10"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11" name="楕円 210"/>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12" name="テキスト ボックス 211"/>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3" name="楕円 212"/>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4" name="テキスト ボックス 213"/>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15" name="楕円 214"/>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16" name="テキスト ボックス 215"/>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7" name="楕円 216"/>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8" name="テキスト ボックス 217"/>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その他に係る経常収支比率は、対前年度で</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ポイント減少しているものの、類似団体平均を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ポイント上回っている。国民健康保険事業会計等への繰出金を抑制しているが、各種事業の経費節減や受益者負担の原則に基づいた使用料等の見直しを踏まえて、更に適正化を図る。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102507</xdr:rowOff>
    </xdr:to>
    <xdr:cxnSp macro="">
      <xdr:nvCxnSpPr>
        <xdr:cNvPr id="248" name="直線コネクタ 247"/>
        <xdr:cNvCxnSpPr/>
      </xdr:nvCxnSpPr>
      <xdr:spPr>
        <a:xfrm flipV="1">
          <a:off x="16510000" y="9178472"/>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51"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2" name="直線コネクタ 251"/>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58</xdr:row>
      <xdr:rowOff>94343</xdr:rowOff>
    </xdr:to>
    <xdr:cxnSp macro="">
      <xdr:nvCxnSpPr>
        <xdr:cNvPr id="253" name="直線コネクタ 252"/>
        <xdr:cNvCxnSpPr/>
      </xdr:nvCxnSpPr>
      <xdr:spPr>
        <a:xfrm flipV="1">
          <a:off x="15671800" y="98425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109055</xdr:rowOff>
    </xdr:from>
    <xdr:ext cx="762000" cy="259045"/>
    <xdr:sp macro="" textlink="">
      <xdr:nvSpPr>
        <xdr:cNvPr id="254" name="その他平均値テキスト"/>
        <xdr:cNvSpPr txBox="1"/>
      </xdr:nvSpPr>
      <xdr:spPr>
        <a:xfrm>
          <a:off x="16598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5" name="フローチャート: 判断 254"/>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94343</xdr:rowOff>
    </xdr:from>
    <xdr:to>
      <xdr:col>78</xdr:col>
      <xdr:colOff>69850</xdr:colOff>
      <xdr:row>58</xdr:row>
      <xdr:rowOff>116115</xdr:rowOff>
    </xdr:to>
    <xdr:cxnSp macro="">
      <xdr:nvCxnSpPr>
        <xdr:cNvPr id="256" name="直線コネクタ 255"/>
        <xdr:cNvCxnSpPr/>
      </xdr:nvCxnSpPr>
      <xdr:spPr>
        <a:xfrm flipV="1">
          <a:off x="14782800" y="10038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13805</xdr:rowOff>
    </xdr:from>
    <xdr:ext cx="736600" cy="259045"/>
    <xdr:sp macro="" textlink="">
      <xdr:nvSpPr>
        <xdr:cNvPr id="258" name="テキスト ボックス 257"/>
        <xdr:cNvSpPr txBox="1"/>
      </xdr:nvSpPr>
      <xdr:spPr>
        <a:xfrm>
          <a:off x="15290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116115</xdr:rowOff>
    </xdr:from>
    <xdr:to>
      <xdr:col>73</xdr:col>
      <xdr:colOff>180975</xdr:colOff>
      <xdr:row>58</xdr:row>
      <xdr:rowOff>148772</xdr:rowOff>
    </xdr:to>
    <xdr:cxnSp macro="">
      <xdr:nvCxnSpPr>
        <xdr:cNvPr id="259" name="直線コネクタ 258"/>
        <xdr:cNvCxnSpPr/>
      </xdr:nvCxnSpPr>
      <xdr:spPr>
        <a:xfrm flipV="1">
          <a:off x="13893800" y="10060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127907</xdr:rowOff>
    </xdr:from>
    <xdr:to>
      <xdr:col>74</xdr:col>
      <xdr:colOff>31750</xdr:colOff>
      <xdr:row>58</xdr:row>
      <xdr:rowOff>58057</xdr:rowOff>
    </xdr:to>
    <xdr:sp macro="" textlink="">
      <xdr:nvSpPr>
        <xdr:cNvPr id="260" name="フローチャート: 判断 259"/>
        <xdr:cNvSpPr/>
      </xdr:nvSpPr>
      <xdr:spPr>
        <a:xfrm>
          <a:off x="14732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68234</xdr:rowOff>
    </xdr:from>
    <xdr:ext cx="762000" cy="259045"/>
    <xdr:sp macro="" textlink="">
      <xdr:nvSpPr>
        <xdr:cNvPr id="261" name="テキスト ボックス 260"/>
        <xdr:cNvSpPr txBox="1"/>
      </xdr:nvSpPr>
      <xdr:spPr>
        <a:xfrm>
          <a:off x="14401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156935</xdr:rowOff>
    </xdr:from>
    <xdr:to>
      <xdr:col>69</xdr:col>
      <xdr:colOff>92075</xdr:colOff>
      <xdr:row>58</xdr:row>
      <xdr:rowOff>148772</xdr:rowOff>
    </xdr:to>
    <xdr:cxnSp macro="">
      <xdr:nvCxnSpPr>
        <xdr:cNvPr id="262" name="直線コネクタ 261"/>
        <xdr:cNvCxnSpPr/>
      </xdr:nvCxnSpPr>
      <xdr:spPr>
        <a:xfrm>
          <a:off x="13004800" y="99295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3" name="フローチャート: 判断 262"/>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4" name="テキスト ボックス 263"/>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6" name="テキスト ボックス 265"/>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2" name="楕円 271"/>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3"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43543</xdr:rowOff>
    </xdr:from>
    <xdr:to>
      <xdr:col>78</xdr:col>
      <xdr:colOff>120650</xdr:colOff>
      <xdr:row>58</xdr:row>
      <xdr:rowOff>145143</xdr:rowOff>
    </xdr:to>
    <xdr:sp macro="" textlink="">
      <xdr:nvSpPr>
        <xdr:cNvPr id="274" name="楕円 273"/>
        <xdr:cNvSpPr/>
      </xdr:nvSpPr>
      <xdr:spPr>
        <a:xfrm>
          <a:off x="15621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129920</xdr:rowOff>
    </xdr:from>
    <xdr:ext cx="736600" cy="259045"/>
    <xdr:sp macro="" textlink="">
      <xdr:nvSpPr>
        <xdr:cNvPr id="275" name="テキスト ボックス 274"/>
        <xdr:cNvSpPr txBox="1"/>
      </xdr:nvSpPr>
      <xdr:spPr>
        <a:xfrm>
          <a:off x="15290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65315</xdr:rowOff>
    </xdr:from>
    <xdr:to>
      <xdr:col>74</xdr:col>
      <xdr:colOff>31750</xdr:colOff>
      <xdr:row>58</xdr:row>
      <xdr:rowOff>166915</xdr:rowOff>
    </xdr:to>
    <xdr:sp macro="" textlink="">
      <xdr:nvSpPr>
        <xdr:cNvPr id="276" name="楕円 275"/>
        <xdr:cNvSpPr/>
      </xdr:nvSpPr>
      <xdr:spPr>
        <a:xfrm>
          <a:off x="14732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151692</xdr:rowOff>
    </xdr:from>
    <xdr:ext cx="762000" cy="259045"/>
    <xdr:sp macro="" textlink="">
      <xdr:nvSpPr>
        <xdr:cNvPr id="277" name="テキスト ボックス 276"/>
        <xdr:cNvSpPr txBox="1"/>
      </xdr:nvSpPr>
      <xdr:spPr>
        <a:xfrm>
          <a:off x="14401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97972</xdr:rowOff>
    </xdr:from>
    <xdr:to>
      <xdr:col>69</xdr:col>
      <xdr:colOff>142875</xdr:colOff>
      <xdr:row>59</xdr:row>
      <xdr:rowOff>28122</xdr:rowOff>
    </xdr:to>
    <xdr:sp macro="" textlink="">
      <xdr:nvSpPr>
        <xdr:cNvPr id="278" name="楕円 277"/>
        <xdr:cNvSpPr/>
      </xdr:nvSpPr>
      <xdr:spPr>
        <a:xfrm>
          <a:off x="13843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12899</xdr:rowOff>
    </xdr:from>
    <xdr:ext cx="762000" cy="259045"/>
    <xdr:sp macro="" textlink="">
      <xdr:nvSpPr>
        <xdr:cNvPr id="279" name="テキスト ボックス 278"/>
        <xdr:cNvSpPr txBox="1"/>
      </xdr:nvSpPr>
      <xdr:spPr>
        <a:xfrm>
          <a:off x="13512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80" name="楕円 279"/>
        <xdr:cNvSpPr/>
      </xdr:nvSpPr>
      <xdr:spPr>
        <a:xfrm>
          <a:off x="12954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81" name="テキスト ボックス 280"/>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補助費等に係る経常収支比率は、対前年度で</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上回っている。下水道事業会計の法適用移行に伴う負担金・補助金の皆増等によるものである。その他の補助金についても、交付するのが適当な事業を行っているのかなどについて明確な基準を設けるとともに、終期を定めるなど補助金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40</xdr:row>
      <xdr:rowOff>157480</xdr:rowOff>
    </xdr:to>
    <xdr:cxnSp macro="">
      <xdr:nvCxnSpPr>
        <xdr:cNvPr id="309" name="直線コネクタ 308"/>
        <xdr:cNvCxnSpPr/>
      </xdr:nvCxnSpPr>
      <xdr:spPr>
        <a:xfrm flipV="1">
          <a:off x="16510000" y="56286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129557</xdr:rowOff>
    </xdr:from>
    <xdr:ext cx="762000" cy="259045"/>
    <xdr:sp macro="" textlink="">
      <xdr:nvSpPr>
        <xdr:cNvPr id="310"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157480</xdr:rowOff>
    </xdr:from>
    <xdr:to>
      <xdr:col>82</xdr:col>
      <xdr:colOff>196850</xdr:colOff>
      <xdr:row>40</xdr:row>
      <xdr:rowOff>157480</xdr:rowOff>
    </xdr:to>
    <xdr:cxnSp macro="">
      <xdr:nvCxnSpPr>
        <xdr:cNvPr id="311" name="直線コネクタ 310"/>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12" name="補助費等最大値テキスト"/>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13" name="直線コネクタ 312"/>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8890</xdr:rowOff>
    </xdr:from>
    <xdr:to>
      <xdr:col>82</xdr:col>
      <xdr:colOff>107950</xdr:colOff>
      <xdr:row>38</xdr:row>
      <xdr:rowOff>165100</xdr:rowOff>
    </xdr:to>
    <xdr:cxnSp macro="">
      <xdr:nvCxnSpPr>
        <xdr:cNvPr id="314" name="直線コネクタ 313"/>
        <xdr:cNvCxnSpPr/>
      </xdr:nvCxnSpPr>
      <xdr:spPr>
        <a:xfrm>
          <a:off x="15671800" y="6352540"/>
          <a:ext cx="8382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15"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37</xdr:row>
      <xdr:rowOff>8890</xdr:rowOff>
    </xdr:to>
    <xdr:cxnSp macro="">
      <xdr:nvCxnSpPr>
        <xdr:cNvPr id="317" name="直線コネクタ 316"/>
        <xdr:cNvCxnSpPr/>
      </xdr:nvCxnSpPr>
      <xdr:spPr>
        <a:xfrm>
          <a:off x="14782800" y="62534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15240</xdr:rowOff>
    </xdr:from>
    <xdr:to>
      <xdr:col>78</xdr:col>
      <xdr:colOff>120650</xdr:colOff>
      <xdr:row>36</xdr:row>
      <xdr:rowOff>116840</xdr:rowOff>
    </xdr:to>
    <xdr:sp macro="" textlink="">
      <xdr:nvSpPr>
        <xdr:cNvPr id="318" name="フローチャート: 判断 317"/>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127017</xdr:rowOff>
    </xdr:from>
    <xdr:ext cx="736600" cy="259045"/>
    <xdr:sp macro="" textlink="">
      <xdr:nvSpPr>
        <xdr:cNvPr id="319" name="テキスト ボックス 318"/>
        <xdr:cNvSpPr txBox="1"/>
      </xdr:nvSpPr>
      <xdr:spPr>
        <a:xfrm>
          <a:off x="15290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5080</xdr:rowOff>
    </xdr:from>
    <xdr:to>
      <xdr:col>73</xdr:col>
      <xdr:colOff>180975</xdr:colOff>
      <xdr:row>36</xdr:row>
      <xdr:rowOff>81280</xdr:rowOff>
    </xdr:to>
    <xdr:cxnSp macro="">
      <xdr:nvCxnSpPr>
        <xdr:cNvPr id="320" name="直線コネクタ 319"/>
        <xdr:cNvCxnSpPr/>
      </xdr:nvCxnSpPr>
      <xdr:spPr>
        <a:xfrm>
          <a:off x="13893800" y="6177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22860</xdr:rowOff>
    </xdr:from>
    <xdr:to>
      <xdr:col>74</xdr:col>
      <xdr:colOff>31750</xdr:colOff>
      <xdr:row>36</xdr:row>
      <xdr:rowOff>124460</xdr:rowOff>
    </xdr:to>
    <xdr:sp macro="" textlink="">
      <xdr:nvSpPr>
        <xdr:cNvPr id="321" name="フローチャート: 判断 320"/>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134637</xdr:rowOff>
    </xdr:from>
    <xdr:ext cx="762000" cy="259045"/>
    <xdr:sp macro="" textlink="">
      <xdr:nvSpPr>
        <xdr:cNvPr id="322" name="テキスト ボックス 321"/>
        <xdr:cNvSpPr txBox="1"/>
      </xdr:nvSpPr>
      <xdr:spPr>
        <a:xfrm>
          <a:off x="14401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5080</xdr:rowOff>
    </xdr:from>
    <xdr:to>
      <xdr:col>69</xdr:col>
      <xdr:colOff>92075</xdr:colOff>
      <xdr:row>36</xdr:row>
      <xdr:rowOff>43180</xdr:rowOff>
    </xdr:to>
    <xdr:cxnSp macro="">
      <xdr:nvCxnSpPr>
        <xdr:cNvPr id="323" name="直線コネクタ 322"/>
        <xdr:cNvCxnSpPr/>
      </xdr:nvCxnSpPr>
      <xdr:spPr>
        <a:xfrm flipV="1">
          <a:off x="13004800" y="6177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148590</xdr:rowOff>
    </xdr:from>
    <xdr:to>
      <xdr:col>69</xdr:col>
      <xdr:colOff>142875</xdr:colOff>
      <xdr:row>36</xdr:row>
      <xdr:rowOff>78740</xdr:rowOff>
    </xdr:to>
    <xdr:sp macro="" textlink="">
      <xdr:nvSpPr>
        <xdr:cNvPr id="324" name="フローチャート: 判断 323"/>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63517</xdr:rowOff>
    </xdr:from>
    <xdr:ext cx="762000" cy="259045"/>
    <xdr:sp macro="" textlink="">
      <xdr:nvSpPr>
        <xdr:cNvPr id="325" name="テキスト ボックス 324"/>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26" name="フローチャート: 判断 325"/>
        <xdr:cNvSpPr/>
      </xdr:nvSpPr>
      <xdr:spPr>
        <a:xfrm>
          <a:off x="12954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66057</xdr:rowOff>
    </xdr:from>
    <xdr:ext cx="762000" cy="259045"/>
    <xdr:sp macro="" textlink="">
      <xdr:nvSpPr>
        <xdr:cNvPr id="327" name="テキスト ボックス 326"/>
        <xdr:cNvSpPr txBox="1"/>
      </xdr:nvSpPr>
      <xdr:spPr>
        <a:xfrm>
          <a:off x="12623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114300</xdr:rowOff>
    </xdr:from>
    <xdr:to>
      <xdr:col>82</xdr:col>
      <xdr:colOff>158750</xdr:colOff>
      <xdr:row>39</xdr:row>
      <xdr:rowOff>44450</xdr:rowOff>
    </xdr:to>
    <xdr:sp macro="" textlink="">
      <xdr:nvSpPr>
        <xdr:cNvPr id="333" name="楕円 332"/>
        <xdr:cNvSpPr/>
      </xdr:nvSpPr>
      <xdr:spPr>
        <a:xfrm>
          <a:off x="16459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86377</xdr:rowOff>
    </xdr:from>
    <xdr:ext cx="762000" cy="259045"/>
    <xdr:sp macro="" textlink="">
      <xdr:nvSpPr>
        <xdr:cNvPr id="334" name="補助費等該当値テキスト"/>
        <xdr:cNvSpPr txBox="1"/>
      </xdr:nvSpPr>
      <xdr:spPr>
        <a:xfrm>
          <a:off x="16598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129540</xdr:rowOff>
    </xdr:from>
    <xdr:to>
      <xdr:col>78</xdr:col>
      <xdr:colOff>120650</xdr:colOff>
      <xdr:row>37</xdr:row>
      <xdr:rowOff>59690</xdr:rowOff>
    </xdr:to>
    <xdr:sp macro="" textlink="">
      <xdr:nvSpPr>
        <xdr:cNvPr id="335" name="楕円 334"/>
        <xdr:cNvSpPr/>
      </xdr:nvSpPr>
      <xdr:spPr>
        <a:xfrm>
          <a:off x="15621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44467</xdr:rowOff>
    </xdr:from>
    <xdr:ext cx="736600" cy="259045"/>
    <xdr:sp macro="" textlink="">
      <xdr:nvSpPr>
        <xdr:cNvPr id="336" name="テキスト ボックス 335"/>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37" name="楕円 336"/>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38" name="テキスト ボックス 337"/>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125730</xdr:rowOff>
    </xdr:from>
    <xdr:to>
      <xdr:col>69</xdr:col>
      <xdr:colOff>142875</xdr:colOff>
      <xdr:row>36</xdr:row>
      <xdr:rowOff>55880</xdr:rowOff>
    </xdr:to>
    <xdr:sp macro="" textlink="">
      <xdr:nvSpPr>
        <xdr:cNvPr id="339" name="楕円 338"/>
        <xdr:cNvSpPr/>
      </xdr:nvSpPr>
      <xdr:spPr>
        <a:xfrm>
          <a:off x="13843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66057</xdr:rowOff>
    </xdr:from>
    <xdr:ext cx="762000" cy="259045"/>
    <xdr:sp macro="" textlink="">
      <xdr:nvSpPr>
        <xdr:cNvPr id="340" name="テキスト ボックス 339"/>
        <xdr:cNvSpPr txBox="1"/>
      </xdr:nvSpPr>
      <xdr:spPr>
        <a:xfrm>
          <a:off x="13512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163830</xdr:rowOff>
    </xdr:from>
    <xdr:to>
      <xdr:col>65</xdr:col>
      <xdr:colOff>53975</xdr:colOff>
      <xdr:row>36</xdr:row>
      <xdr:rowOff>93980</xdr:rowOff>
    </xdr:to>
    <xdr:sp macro="" textlink="">
      <xdr:nvSpPr>
        <xdr:cNvPr id="341" name="楕円 340"/>
        <xdr:cNvSpPr/>
      </xdr:nvSpPr>
      <xdr:spPr>
        <a:xfrm>
          <a:off x="12954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78757</xdr:rowOff>
    </xdr:from>
    <xdr:ext cx="762000" cy="259045"/>
    <xdr:sp macro="" textlink="">
      <xdr:nvSpPr>
        <xdr:cNvPr id="342" name="テキスト ボックス 341"/>
        <xdr:cNvSpPr txBox="1"/>
      </xdr:nvSpPr>
      <xdr:spPr>
        <a:xfrm>
          <a:off x="12623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新規事業による普通建設事業に伴う地方債元金償還金の増等により、対前年度と同率となっている。起債対象事業の厳選に努め、実質公債費比率や将来負担比率を注視しながら公債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26416</xdr:rowOff>
    </xdr:from>
    <xdr:to>
      <xdr:col>24</xdr:col>
      <xdr:colOff>25400</xdr:colOff>
      <xdr:row>80</xdr:row>
      <xdr:rowOff>40132</xdr:rowOff>
    </xdr:to>
    <xdr:cxnSp macro="">
      <xdr:nvCxnSpPr>
        <xdr:cNvPr id="367" name="直線コネクタ 366"/>
        <xdr:cNvCxnSpPr/>
      </xdr:nvCxnSpPr>
      <xdr:spPr>
        <a:xfrm flipV="1">
          <a:off x="4826000" y="1271371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8"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9" name="直線コネクタ 368"/>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112793</xdr:rowOff>
    </xdr:from>
    <xdr:ext cx="762000" cy="259045"/>
    <xdr:sp macro="" textlink="">
      <xdr:nvSpPr>
        <xdr:cNvPr id="370"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26416</xdr:rowOff>
    </xdr:from>
    <xdr:to>
      <xdr:col>24</xdr:col>
      <xdr:colOff>114300</xdr:colOff>
      <xdr:row>74</xdr:row>
      <xdr:rowOff>26416</xdr:rowOff>
    </xdr:to>
    <xdr:cxnSp macro="">
      <xdr:nvCxnSpPr>
        <xdr:cNvPr id="371" name="直線コネクタ 370"/>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40132</xdr:rowOff>
    </xdr:from>
    <xdr:to>
      <xdr:col>24</xdr:col>
      <xdr:colOff>25400</xdr:colOff>
      <xdr:row>80</xdr:row>
      <xdr:rowOff>40132</xdr:rowOff>
    </xdr:to>
    <xdr:cxnSp macro="">
      <xdr:nvCxnSpPr>
        <xdr:cNvPr id="372" name="直線コネクタ 371"/>
        <xdr:cNvCxnSpPr/>
      </xdr:nvCxnSpPr>
      <xdr:spPr>
        <a:xfrm>
          <a:off x="3987800" y="137561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28719</xdr:rowOff>
    </xdr:from>
    <xdr:ext cx="762000" cy="259045"/>
    <xdr:sp macro="" textlink="">
      <xdr:nvSpPr>
        <xdr:cNvPr id="373" name="公債費平均値テキスト"/>
        <xdr:cNvSpPr txBox="1"/>
      </xdr:nvSpPr>
      <xdr:spPr>
        <a:xfrm>
          <a:off x="4914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74" name="フローチャート: 判断 373"/>
        <xdr:cNvSpPr/>
      </xdr:nvSpPr>
      <xdr:spPr>
        <a:xfrm>
          <a:off x="4775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165863</xdr:rowOff>
    </xdr:from>
    <xdr:to>
      <xdr:col>19</xdr:col>
      <xdr:colOff>187325</xdr:colOff>
      <xdr:row>80</xdr:row>
      <xdr:rowOff>40132</xdr:rowOff>
    </xdr:to>
    <xdr:cxnSp macro="">
      <xdr:nvCxnSpPr>
        <xdr:cNvPr id="375" name="直線コネクタ 374"/>
        <xdr:cNvCxnSpPr/>
      </xdr:nvCxnSpPr>
      <xdr:spPr>
        <a:xfrm>
          <a:off x="3098800" y="137104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76" name="フローチャート: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133114</xdr:rowOff>
    </xdr:from>
    <xdr:ext cx="736600" cy="259045"/>
    <xdr:sp macro="" textlink="">
      <xdr:nvSpPr>
        <xdr:cNvPr id="377" name="テキスト ボックス 376"/>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115570</xdr:rowOff>
    </xdr:from>
    <xdr:to>
      <xdr:col>15</xdr:col>
      <xdr:colOff>98425</xdr:colOff>
      <xdr:row>79</xdr:row>
      <xdr:rowOff>165863</xdr:rowOff>
    </xdr:to>
    <xdr:cxnSp macro="">
      <xdr:nvCxnSpPr>
        <xdr:cNvPr id="378" name="直線コネクタ 377"/>
        <xdr:cNvCxnSpPr/>
      </xdr:nvCxnSpPr>
      <xdr:spPr>
        <a:xfrm>
          <a:off x="2209800" y="136601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9" name="フローチャート: 判断 378"/>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128540</xdr:rowOff>
    </xdr:from>
    <xdr:ext cx="762000" cy="259045"/>
    <xdr:sp macro="" textlink="">
      <xdr:nvSpPr>
        <xdr:cNvPr id="380" name="テキスト ボックス 379"/>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74422</xdr:rowOff>
    </xdr:from>
    <xdr:to>
      <xdr:col>11</xdr:col>
      <xdr:colOff>9525</xdr:colOff>
      <xdr:row>79</xdr:row>
      <xdr:rowOff>115570</xdr:rowOff>
    </xdr:to>
    <xdr:cxnSp macro="">
      <xdr:nvCxnSpPr>
        <xdr:cNvPr id="381" name="直線コネクタ 380"/>
        <xdr:cNvCxnSpPr/>
      </xdr:nvCxnSpPr>
      <xdr:spPr>
        <a:xfrm>
          <a:off x="1320800" y="136189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16763</xdr:rowOff>
    </xdr:from>
    <xdr:to>
      <xdr:col>11</xdr:col>
      <xdr:colOff>60325</xdr:colOff>
      <xdr:row>78</xdr:row>
      <xdr:rowOff>118363</xdr:rowOff>
    </xdr:to>
    <xdr:sp macro="" textlink="">
      <xdr:nvSpPr>
        <xdr:cNvPr id="382" name="フローチャート: 判断 381"/>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128540</xdr:rowOff>
    </xdr:from>
    <xdr:ext cx="762000" cy="259045"/>
    <xdr:sp macro="" textlink="">
      <xdr:nvSpPr>
        <xdr:cNvPr id="383" name="テキスト ボックス 382"/>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4" name="フローチャート: 判断 383"/>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119397</xdr:rowOff>
    </xdr:from>
    <xdr:ext cx="762000" cy="259045"/>
    <xdr:sp macro="" textlink="">
      <xdr:nvSpPr>
        <xdr:cNvPr id="385" name="テキスト ボックス 384"/>
        <xdr:cNvSpPr txBox="1"/>
      </xdr:nvSpPr>
      <xdr:spPr>
        <a:xfrm>
          <a:off x="939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160782</xdr:rowOff>
    </xdr:from>
    <xdr:to>
      <xdr:col>24</xdr:col>
      <xdr:colOff>76200</xdr:colOff>
      <xdr:row>80</xdr:row>
      <xdr:rowOff>90932</xdr:rowOff>
    </xdr:to>
    <xdr:sp macro="" textlink="">
      <xdr:nvSpPr>
        <xdr:cNvPr id="391" name="楕円 390"/>
        <xdr:cNvSpPr/>
      </xdr:nvSpPr>
      <xdr:spPr>
        <a:xfrm>
          <a:off x="47752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69359</xdr:rowOff>
    </xdr:from>
    <xdr:ext cx="762000" cy="259045"/>
    <xdr:sp macro="" textlink="">
      <xdr:nvSpPr>
        <xdr:cNvPr id="392" name="公債費該当値テキスト"/>
        <xdr:cNvSpPr txBox="1"/>
      </xdr:nvSpPr>
      <xdr:spPr>
        <a:xfrm>
          <a:off x="4914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160782</xdr:rowOff>
    </xdr:from>
    <xdr:to>
      <xdr:col>20</xdr:col>
      <xdr:colOff>38100</xdr:colOff>
      <xdr:row>80</xdr:row>
      <xdr:rowOff>90932</xdr:rowOff>
    </xdr:to>
    <xdr:sp macro="" textlink="">
      <xdr:nvSpPr>
        <xdr:cNvPr id="393" name="楕円 392"/>
        <xdr:cNvSpPr/>
      </xdr:nvSpPr>
      <xdr:spPr>
        <a:xfrm>
          <a:off x="3937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75709</xdr:rowOff>
    </xdr:from>
    <xdr:ext cx="736600" cy="259045"/>
    <xdr:sp macro="" textlink="">
      <xdr:nvSpPr>
        <xdr:cNvPr id="394" name="テキスト ボックス 393"/>
        <xdr:cNvSpPr txBox="1"/>
      </xdr:nvSpPr>
      <xdr:spPr>
        <a:xfrm>
          <a:off x="3606800" y="13791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115063</xdr:rowOff>
    </xdr:from>
    <xdr:to>
      <xdr:col>15</xdr:col>
      <xdr:colOff>149225</xdr:colOff>
      <xdr:row>80</xdr:row>
      <xdr:rowOff>45213</xdr:rowOff>
    </xdr:to>
    <xdr:sp macro="" textlink="">
      <xdr:nvSpPr>
        <xdr:cNvPr id="395" name="楕円 394"/>
        <xdr:cNvSpPr/>
      </xdr:nvSpPr>
      <xdr:spPr>
        <a:xfrm>
          <a:off x="3048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29990</xdr:rowOff>
    </xdr:from>
    <xdr:ext cx="762000" cy="259045"/>
    <xdr:sp macro="" textlink="">
      <xdr:nvSpPr>
        <xdr:cNvPr id="396" name="テキスト ボックス 395"/>
        <xdr:cNvSpPr txBox="1"/>
      </xdr:nvSpPr>
      <xdr:spPr>
        <a:xfrm>
          <a:off x="2717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64770</xdr:rowOff>
    </xdr:from>
    <xdr:to>
      <xdr:col>11</xdr:col>
      <xdr:colOff>60325</xdr:colOff>
      <xdr:row>79</xdr:row>
      <xdr:rowOff>166370</xdr:rowOff>
    </xdr:to>
    <xdr:sp macro="" textlink="">
      <xdr:nvSpPr>
        <xdr:cNvPr id="397" name="楕円 396"/>
        <xdr:cNvSpPr/>
      </xdr:nvSpPr>
      <xdr:spPr>
        <a:xfrm>
          <a:off x="2159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151147</xdr:rowOff>
    </xdr:from>
    <xdr:ext cx="762000" cy="259045"/>
    <xdr:sp macro="" textlink="">
      <xdr:nvSpPr>
        <xdr:cNvPr id="398" name="テキスト ボックス 397"/>
        <xdr:cNvSpPr txBox="1"/>
      </xdr:nvSpPr>
      <xdr:spPr>
        <a:xfrm>
          <a:off x="1828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23622</xdr:rowOff>
    </xdr:from>
    <xdr:to>
      <xdr:col>6</xdr:col>
      <xdr:colOff>171450</xdr:colOff>
      <xdr:row>79</xdr:row>
      <xdr:rowOff>125222</xdr:rowOff>
    </xdr:to>
    <xdr:sp macro="" textlink="">
      <xdr:nvSpPr>
        <xdr:cNvPr id="399" name="楕円 398"/>
        <xdr:cNvSpPr/>
      </xdr:nvSpPr>
      <xdr:spPr>
        <a:xfrm>
          <a:off x="1270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109999</xdr:rowOff>
    </xdr:from>
    <xdr:ext cx="762000" cy="259045"/>
    <xdr:sp macro="" textlink="">
      <xdr:nvSpPr>
        <xdr:cNvPr id="400" name="テキスト ボックス 399"/>
        <xdr:cNvSpPr txBox="1"/>
      </xdr:nvSpPr>
      <xdr:spPr>
        <a:xfrm>
          <a:off x="939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公債費以外に係る経常収支比率は、対前年度及び類似団体平均と同率となっている。今後も事業の見直しにより経常経費の削減に努める。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107950</xdr:rowOff>
    </xdr:to>
    <xdr:cxnSp macro="">
      <xdr:nvCxnSpPr>
        <xdr:cNvPr id="428" name="直線コネクタ 427"/>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9"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0" name="直線コネクタ 429"/>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31"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2" name="直線コネクタ 431"/>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66039</xdr:rowOff>
    </xdr:from>
    <xdr:to>
      <xdr:col>82</xdr:col>
      <xdr:colOff>107950</xdr:colOff>
      <xdr:row>76</xdr:row>
      <xdr:rowOff>66039</xdr:rowOff>
    </xdr:to>
    <xdr:cxnSp macro="">
      <xdr:nvCxnSpPr>
        <xdr:cNvPr id="433" name="直線コネクタ 432"/>
        <xdr:cNvCxnSpPr/>
      </xdr:nvCxnSpPr>
      <xdr:spPr>
        <a:xfrm>
          <a:off x="15671800" y="130962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31767</xdr:rowOff>
    </xdr:from>
    <xdr:ext cx="762000" cy="259045"/>
    <xdr:sp macro="" textlink="">
      <xdr:nvSpPr>
        <xdr:cNvPr id="434" name="公債費以外平均値テキスト"/>
        <xdr:cNvSpPr txBox="1"/>
      </xdr:nvSpPr>
      <xdr:spPr>
        <a:xfrm>
          <a:off x="16598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35" name="フローチャート: 判断 434"/>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54610</xdr:rowOff>
    </xdr:from>
    <xdr:to>
      <xdr:col>78</xdr:col>
      <xdr:colOff>69850</xdr:colOff>
      <xdr:row>76</xdr:row>
      <xdr:rowOff>66039</xdr:rowOff>
    </xdr:to>
    <xdr:cxnSp macro="">
      <xdr:nvCxnSpPr>
        <xdr:cNvPr id="436" name="直線コネクタ 435"/>
        <xdr:cNvCxnSpPr/>
      </xdr:nvCxnSpPr>
      <xdr:spPr>
        <a:xfrm>
          <a:off x="14782800" y="12913360"/>
          <a:ext cx="8890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7" name="フローチャート: 判断 436"/>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38" name="テキスト ボックス 437"/>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134620</xdr:rowOff>
    </xdr:from>
    <xdr:to>
      <xdr:col>73</xdr:col>
      <xdr:colOff>180975</xdr:colOff>
      <xdr:row>75</xdr:row>
      <xdr:rowOff>54610</xdr:rowOff>
    </xdr:to>
    <xdr:cxnSp macro="">
      <xdr:nvCxnSpPr>
        <xdr:cNvPr id="439" name="直線コネクタ 438"/>
        <xdr:cNvCxnSpPr/>
      </xdr:nvCxnSpPr>
      <xdr:spPr>
        <a:xfrm>
          <a:off x="13893800" y="128219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38100</xdr:rowOff>
    </xdr:from>
    <xdr:to>
      <xdr:col>74</xdr:col>
      <xdr:colOff>31750</xdr:colOff>
      <xdr:row>76</xdr:row>
      <xdr:rowOff>139700</xdr:rowOff>
    </xdr:to>
    <xdr:sp macro="" textlink="">
      <xdr:nvSpPr>
        <xdr:cNvPr id="440" name="フローチャート: 判断 439"/>
        <xdr:cNvSpPr/>
      </xdr:nvSpPr>
      <xdr:spPr>
        <a:xfrm>
          <a:off x="14732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124477</xdr:rowOff>
    </xdr:from>
    <xdr:ext cx="762000" cy="259045"/>
    <xdr:sp macro="" textlink="">
      <xdr:nvSpPr>
        <xdr:cNvPr id="441" name="テキスト ボックス 440"/>
        <xdr:cNvSpPr txBox="1"/>
      </xdr:nvSpPr>
      <xdr:spPr>
        <a:xfrm>
          <a:off x="14401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69850</xdr:rowOff>
    </xdr:from>
    <xdr:to>
      <xdr:col>69</xdr:col>
      <xdr:colOff>92075</xdr:colOff>
      <xdr:row>74</xdr:row>
      <xdr:rowOff>134620</xdr:rowOff>
    </xdr:to>
    <xdr:cxnSp macro="">
      <xdr:nvCxnSpPr>
        <xdr:cNvPr id="442" name="直線コネクタ 441"/>
        <xdr:cNvCxnSpPr/>
      </xdr:nvCxnSpPr>
      <xdr:spPr>
        <a:xfrm>
          <a:off x="13004800" y="125857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102870</xdr:rowOff>
    </xdr:from>
    <xdr:to>
      <xdr:col>69</xdr:col>
      <xdr:colOff>142875</xdr:colOff>
      <xdr:row>76</xdr:row>
      <xdr:rowOff>33020</xdr:rowOff>
    </xdr:to>
    <xdr:sp macro="" textlink="">
      <xdr:nvSpPr>
        <xdr:cNvPr id="443" name="フローチャート: 判断 442"/>
        <xdr:cNvSpPr/>
      </xdr:nvSpPr>
      <xdr:spPr>
        <a:xfrm>
          <a:off x="13843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17797</xdr:rowOff>
    </xdr:from>
    <xdr:ext cx="762000" cy="259045"/>
    <xdr:sp macro="" textlink="">
      <xdr:nvSpPr>
        <xdr:cNvPr id="444" name="テキスト ボックス 443"/>
        <xdr:cNvSpPr txBox="1"/>
      </xdr:nvSpPr>
      <xdr:spPr>
        <a:xfrm>
          <a:off x="13512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45" name="フローチャート: 判断 444"/>
        <xdr:cNvSpPr/>
      </xdr:nvSpPr>
      <xdr:spPr>
        <a:xfrm>
          <a:off x="12954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97807</xdr:rowOff>
    </xdr:from>
    <xdr:ext cx="762000" cy="259045"/>
    <xdr:sp macro="" textlink="">
      <xdr:nvSpPr>
        <xdr:cNvPr id="446" name="テキスト ボックス 445"/>
        <xdr:cNvSpPr txBox="1"/>
      </xdr:nvSpPr>
      <xdr:spPr>
        <a:xfrm>
          <a:off x="12623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52" name="楕円 451"/>
        <xdr:cNvSpPr/>
      </xdr:nvSpPr>
      <xdr:spPr>
        <a:xfrm>
          <a:off x="16459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158766</xdr:rowOff>
    </xdr:from>
    <xdr:ext cx="762000" cy="259045"/>
    <xdr:sp macro="" textlink="">
      <xdr:nvSpPr>
        <xdr:cNvPr id="453" name="公債費以外該当値テキスト"/>
        <xdr:cNvSpPr txBox="1"/>
      </xdr:nvSpPr>
      <xdr:spPr>
        <a:xfrm>
          <a:off x="165989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15239</xdr:rowOff>
    </xdr:from>
    <xdr:to>
      <xdr:col>78</xdr:col>
      <xdr:colOff>120650</xdr:colOff>
      <xdr:row>76</xdr:row>
      <xdr:rowOff>116839</xdr:rowOff>
    </xdr:to>
    <xdr:sp macro="" textlink="">
      <xdr:nvSpPr>
        <xdr:cNvPr id="454" name="楕円 453"/>
        <xdr:cNvSpPr/>
      </xdr:nvSpPr>
      <xdr:spPr>
        <a:xfrm>
          <a:off x="15621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55" name="テキスト ボックス 454"/>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3810</xdr:rowOff>
    </xdr:from>
    <xdr:to>
      <xdr:col>74</xdr:col>
      <xdr:colOff>31750</xdr:colOff>
      <xdr:row>75</xdr:row>
      <xdr:rowOff>105410</xdr:rowOff>
    </xdr:to>
    <xdr:sp macro="" textlink="">
      <xdr:nvSpPr>
        <xdr:cNvPr id="456" name="楕円 455"/>
        <xdr:cNvSpPr/>
      </xdr:nvSpPr>
      <xdr:spPr>
        <a:xfrm>
          <a:off x="14732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115587</xdr:rowOff>
    </xdr:from>
    <xdr:ext cx="762000" cy="259045"/>
    <xdr:sp macro="" textlink="">
      <xdr:nvSpPr>
        <xdr:cNvPr id="457" name="テキスト ボックス 456"/>
        <xdr:cNvSpPr txBox="1"/>
      </xdr:nvSpPr>
      <xdr:spPr>
        <a:xfrm>
          <a:off x="14401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83820</xdr:rowOff>
    </xdr:from>
    <xdr:to>
      <xdr:col>69</xdr:col>
      <xdr:colOff>142875</xdr:colOff>
      <xdr:row>75</xdr:row>
      <xdr:rowOff>13970</xdr:rowOff>
    </xdr:to>
    <xdr:sp macro="" textlink="">
      <xdr:nvSpPr>
        <xdr:cNvPr id="458" name="楕円 457"/>
        <xdr:cNvSpPr/>
      </xdr:nvSpPr>
      <xdr:spPr>
        <a:xfrm>
          <a:off x="13843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24147</xdr:rowOff>
    </xdr:from>
    <xdr:ext cx="762000" cy="259045"/>
    <xdr:sp macro="" textlink="">
      <xdr:nvSpPr>
        <xdr:cNvPr id="459" name="テキスト ボックス 458"/>
        <xdr:cNvSpPr txBox="1"/>
      </xdr:nvSpPr>
      <xdr:spPr>
        <a:xfrm>
          <a:off x="13512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19050</xdr:rowOff>
    </xdr:from>
    <xdr:to>
      <xdr:col>65</xdr:col>
      <xdr:colOff>53975</xdr:colOff>
      <xdr:row>73</xdr:row>
      <xdr:rowOff>120650</xdr:rowOff>
    </xdr:to>
    <xdr:sp macro="" textlink="">
      <xdr:nvSpPr>
        <xdr:cNvPr id="460" name="楕円 459"/>
        <xdr:cNvSpPr/>
      </xdr:nvSpPr>
      <xdr:spPr>
        <a:xfrm>
          <a:off x="12954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130827</xdr:rowOff>
    </xdr:from>
    <xdr:ext cx="762000" cy="259045"/>
    <xdr:sp macro="" textlink="">
      <xdr:nvSpPr>
        <xdr:cNvPr id="461" name="テキスト ボックス 460"/>
        <xdr:cNvSpPr txBox="1"/>
      </xdr:nvSpPr>
      <xdr:spPr>
        <a:xfrm>
          <a:off x="12623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岩手県八幡平市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121737</xdr:rowOff>
    </xdr:from>
    <xdr:to>
      <xdr:col>29</xdr:col>
      <xdr:colOff>127000</xdr:colOff>
      <xdr:row>20</xdr:row>
      <xdr:rowOff>120496</xdr:rowOff>
    </xdr:to>
    <xdr:cxnSp macro="">
      <xdr:nvCxnSpPr>
        <xdr:cNvPr id="47" name="直線コネクタ 46"/>
        <xdr:cNvCxnSpPr/>
      </xdr:nvCxnSpPr>
      <xdr:spPr bwMode="auto">
        <a:xfrm flipV="1">
          <a:off x="5651500" y="2055312"/>
          <a:ext cx="0" cy="15418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92573</xdr:rowOff>
    </xdr:from>
    <xdr:ext cx="762000" cy="259045"/>
    <xdr:sp macro="" textlink="">
      <xdr:nvSpPr>
        <xdr:cNvPr id="48" name="人口1人当たり決算額の推移最小値テキスト130"/>
        <xdr:cNvSpPr txBox="1"/>
      </xdr:nvSpPr>
      <xdr:spPr>
        <a:xfrm>
          <a:off x="5740400" y="35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120496</xdr:rowOff>
    </xdr:from>
    <xdr:to>
      <xdr:col>30</xdr:col>
      <xdr:colOff>25400</xdr:colOff>
      <xdr:row>20</xdr:row>
      <xdr:rowOff>120496</xdr:rowOff>
    </xdr:to>
    <xdr:cxnSp macro="">
      <xdr:nvCxnSpPr>
        <xdr:cNvPr id="49" name="直線コネクタ 48"/>
        <xdr:cNvCxnSpPr/>
      </xdr:nvCxnSpPr>
      <xdr:spPr bwMode="auto">
        <a:xfrm>
          <a:off x="5562600" y="3597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36664</xdr:rowOff>
    </xdr:from>
    <xdr:ext cx="762000" cy="259045"/>
    <xdr:sp macro="" textlink="">
      <xdr:nvSpPr>
        <xdr:cNvPr id="50" name="人口1人当たり決算額の推移最大値テキスト130"/>
        <xdr:cNvSpPr txBox="1"/>
      </xdr:nvSpPr>
      <xdr:spPr>
        <a:xfrm>
          <a:off x="5740400" y="179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121737</xdr:rowOff>
    </xdr:from>
    <xdr:to>
      <xdr:col>30</xdr:col>
      <xdr:colOff>25400</xdr:colOff>
      <xdr:row>11</xdr:row>
      <xdr:rowOff>121737</xdr:rowOff>
    </xdr:to>
    <xdr:cxnSp macro="">
      <xdr:nvCxnSpPr>
        <xdr:cNvPr id="51" name="直線コネクタ 50"/>
        <xdr:cNvCxnSpPr/>
      </xdr:nvCxnSpPr>
      <xdr:spPr bwMode="auto">
        <a:xfrm>
          <a:off x="5562600" y="2055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110715</xdr:rowOff>
    </xdr:from>
    <xdr:to>
      <xdr:col>29</xdr:col>
      <xdr:colOff>127000</xdr:colOff>
      <xdr:row>13</xdr:row>
      <xdr:rowOff>96721</xdr:rowOff>
    </xdr:to>
    <xdr:cxnSp macro="">
      <xdr:nvCxnSpPr>
        <xdr:cNvPr id="52" name="直線コネクタ 51"/>
        <xdr:cNvCxnSpPr/>
      </xdr:nvCxnSpPr>
      <xdr:spPr bwMode="auto">
        <a:xfrm flipV="1">
          <a:off x="5003800" y="2215740"/>
          <a:ext cx="647700" cy="157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38572</xdr:rowOff>
    </xdr:from>
    <xdr:ext cx="762000" cy="259045"/>
    <xdr:sp macro="" textlink="">
      <xdr:nvSpPr>
        <xdr:cNvPr id="53" name="人口1人当たり決算額の推移平均値テキスト130"/>
        <xdr:cNvSpPr txBox="1"/>
      </xdr:nvSpPr>
      <xdr:spPr>
        <a:xfrm>
          <a:off x="5740400" y="2829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66495</xdr:rowOff>
    </xdr:from>
    <xdr:to>
      <xdr:col>29</xdr:col>
      <xdr:colOff>177800</xdr:colOff>
      <xdr:row>16</xdr:row>
      <xdr:rowOff>168095</xdr:rowOff>
    </xdr:to>
    <xdr:sp macro="" textlink="">
      <xdr:nvSpPr>
        <xdr:cNvPr id="54" name="フローチャート: 判断 53"/>
        <xdr:cNvSpPr/>
      </xdr:nvSpPr>
      <xdr:spPr bwMode="auto">
        <a:xfrm>
          <a:off x="56007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96721</xdr:rowOff>
    </xdr:from>
    <xdr:to>
      <xdr:col>26</xdr:col>
      <xdr:colOff>50800</xdr:colOff>
      <xdr:row>13</xdr:row>
      <xdr:rowOff>154524</xdr:rowOff>
    </xdr:to>
    <xdr:cxnSp macro="">
      <xdr:nvCxnSpPr>
        <xdr:cNvPr id="55" name="直線コネクタ 54"/>
        <xdr:cNvCxnSpPr/>
      </xdr:nvCxnSpPr>
      <xdr:spPr bwMode="auto">
        <a:xfrm flipV="1">
          <a:off x="4305300" y="2373196"/>
          <a:ext cx="698500" cy="57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93013</xdr:rowOff>
    </xdr:from>
    <xdr:to>
      <xdr:col>26</xdr:col>
      <xdr:colOff>101600</xdr:colOff>
      <xdr:row>17</xdr:row>
      <xdr:rowOff>23163</xdr:rowOff>
    </xdr:to>
    <xdr:sp macro="" textlink="">
      <xdr:nvSpPr>
        <xdr:cNvPr id="56" name="フローチャート: 判断 55"/>
        <xdr:cNvSpPr/>
      </xdr:nvSpPr>
      <xdr:spPr bwMode="auto">
        <a:xfrm>
          <a:off x="4953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7940</xdr:rowOff>
    </xdr:from>
    <xdr:ext cx="736600" cy="259045"/>
    <xdr:sp macro="" textlink="">
      <xdr:nvSpPr>
        <xdr:cNvPr id="57" name="テキスト ボックス 56"/>
        <xdr:cNvSpPr txBox="1"/>
      </xdr:nvSpPr>
      <xdr:spPr>
        <a:xfrm>
          <a:off x="4622800" y="2970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145544</xdr:rowOff>
    </xdr:from>
    <xdr:to>
      <xdr:col>22</xdr:col>
      <xdr:colOff>114300</xdr:colOff>
      <xdr:row>13</xdr:row>
      <xdr:rowOff>154524</xdr:rowOff>
    </xdr:to>
    <xdr:cxnSp macro="">
      <xdr:nvCxnSpPr>
        <xdr:cNvPr id="58" name="直線コネクタ 57"/>
        <xdr:cNvCxnSpPr/>
      </xdr:nvCxnSpPr>
      <xdr:spPr bwMode="auto">
        <a:xfrm>
          <a:off x="3606800" y="2422019"/>
          <a:ext cx="698500" cy="8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155160</xdr:rowOff>
    </xdr:from>
    <xdr:to>
      <xdr:col>22</xdr:col>
      <xdr:colOff>165100</xdr:colOff>
      <xdr:row>17</xdr:row>
      <xdr:rowOff>85310</xdr:rowOff>
    </xdr:to>
    <xdr:sp macro="" textlink="">
      <xdr:nvSpPr>
        <xdr:cNvPr id="59" name="フローチャート: 判断 58"/>
        <xdr:cNvSpPr/>
      </xdr:nvSpPr>
      <xdr:spPr bwMode="auto">
        <a:xfrm>
          <a:off x="4254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70087</xdr:rowOff>
    </xdr:from>
    <xdr:ext cx="762000" cy="259045"/>
    <xdr:sp macro="" textlink="">
      <xdr:nvSpPr>
        <xdr:cNvPr id="60" name="テキスト ボックス 59"/>
        <xdr:cNvSpPr txBox="1"/>
      </xdr:nvSpPr>
      <xdr:spPr>
        <a:xfrm>
          <a:off x="39243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145544</xdr:rowOff>
    </xdr:from>
    <xdr:to>
      <xdr:col>18</xdr:col>
      <xdr:colOff>177800</xdr:colOff>
      <xdr:row>14</xdr:row>
      <xdr:rowOff>37726</xdr:rowOff>
    </xdr:to>
    <xdr:cxnSp macro="">
      <xdr:nvCxnSpPr>
        <xdr:cNvPr id="61" name="直線コネクタ 60"/>
        <xdr:cNvCxnSpPr/>
      </xdr:nvCxnSpPr>
      <xdr:spPr bwMode="auto">
        <a:xfrm flipV="1">
          <a:off x="2908300" y="2422019"/>
          <a:ext cx="698500" cy="63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6896</xdr:rowOff>
    </xdr:from>
    <xdr:to>
      <xdr:col>19</xdr:col>
      <xdr:colOff>38100</xdr:colOff>
      <xdr:row>17</xdr:row>
      <xdr:rowOff>108496</xdr:rowOff>
    </xdr:to>
    <xdr:sp macro="" textlink="">
      <xdr:nvSpPr>
        <xdr:cNvPr id="62" name="フローチャート: 判断 61"/>
        <xdr:cNvSpPr/>
      </xdr:nvSpPr>
      <xdr:spPr bwMode="auto">
        <a:xfrm>
          <a:off x="35560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93273</xdr:rowOff>
    </xdr:from>
    <xdr:ext cx="762000" cy="259045"/>
    <xdr:sp macro="" textlink="">
      <xdr:nvSpPr>
        <xdr:cNvPr id="63" name="テキスト ボックス 62"/>
        <xdr:cNvSpPr txBox="1"/>
      </xdr:nvSpPr>
      <xdr:spPr>
        <a:xfrm>
          <a:off x="32258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1769</xdr:rowOff>
    </xdr:from>
    <xdr:to>
      <xdr:col>15</xdr:col>
      <xdr:colOff>101600</xdr:colOff>
      <xdr:row>17</xdr:row>
      <xdr:rowOff>103369</xdr:rowOff>
    </xdr:to>
    <xdr:sp macro="" textlink="">
      <xdr:nvSpPr>
        <xdr:cNvPr id="64" name="フローチャート: 判断 63"/>
        <xdr:cNvSpPr/>
      </xdr:nvSpPr>
      <xdr:spPr bwMode="auto">
        <a:xfrm>
          <a:off x="28575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88146</xdr:rowOff>
    </xdr:from>
    <xdr:ext cx="762000" cy="259045"/>
    <xdr:sp macro="" textlink="">
      <xdr:nvSpPr>
        <xdr:cNvPr id="65" name="テキスト ボックス 64"/>
        <xdr:cNvSpPr txBox="1"/>
      </xdr:nvSpPr>
      <xdr:spPr>
        <a:xfrm>
          <a:off x="2527300" y="305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59915</xdr:rowOff>
    </xdr:from>
    <xdr:to>
      <xdr:col>29</xdr:col>
      <xdr:colOff>177800</xdr:colOff>
      <xdr:row>12</xdr:row>
      <xdr:rowOff>161515</xdr:rowOff>
    </xdr:to>
    <xdr:sp macro="" textlink="">
      <xdr:nvSpPr>
        <xdr:cNvPr id="71" name="楕円 70"/>
        <xdr:cNvSpPr/>
      </xdr:nvSpPr>
      <xdr:spPr bwMode="auto">
        <a:xfrm>
          <a:off x="5600700" y="2164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76442</xdr:rowOff>
    </xdr:from>
    <xdr:ext cx="762000" cy="259045"/>
    <xdr:sp macro="" textlink="">
      <xdr:nvSpPr>
        <xdr:cNvPr id="72" name="人口1人当たり決算額の推移該当値テキスト130"/>
        <xdr:cNvSpPr txBox="1"/>
      </xdr:nvSpPr>
      <xdr:spPr>
        <a:xfrm>
          <a:off x="5740400" y="20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45921</xdr:rowOff>
    </xdr:from>
    <xdr:to>
      <xdr:col>26</xdr:col>
      <xdr:colOff>101600</xdr:colOff>
      <xdr:row>13</xdr:row>
      <xdr:rowOff>147521</xdr:rowOff>
    </xdr:to>
    <xdr:sp macro="" textlink="">
      <xdr:nvSpPr>
        <xdr:cNvPr id="73" name="楕円 72"/>
        <xdr:cNvSpPr/>
      </xdr:nvSpPr>
      <xdr:spPr bwMode="auto">
        <a:xfrm>
          <a:off x="4953000" y="2322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157698</xdr:rowOff>
    </xdr:from>
    <xdr:ext cx="736600" cy="259045"/>
    <xdr:sp macro="" textlink="">
      <xdr:nvSpPr>
        <xdr:cNvPr id="74" name="テキスト ボックス 73"/>
        <xdr:cNvSpPr txBox="1"/>
      </xdr:nvSpPr>
      <xdr:spPr>
        <a:xfrm>
          <a:off x="4622800" y="209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103724</xdr:rowOff>
    </xdr:from>
    <xdr:to>
      <xdr:col>22</xdr:col>
      <xdr:colOff>165100</xdr:colOff>
      <xdr:row>14</xdr:row>
      <xdr:rowOff>33874</xdr:rowOff>
    </xdr:to>
    <xdr:sp macro="" textlink="">
      <xdr:nvSpPr>
        <xdr:cNvPr id="75" name="楕円 74"/>
        <xdr:cNvSpPr/>
      </xdr:nvSpPr>
      <xdr:spPr bwMode="auto">
        <a:xfrm>
          <a:off x="4254500" y="2380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44051</xdr:rowOff>
    </xdr:from>
    <xdr:ext cx="762000" cy="259045"/>
    <xdr:sp macro="" textlink="">
      <xdr:nvSpPr>
        <xdr:cNvPr id="76" name="テキスト ボックス 75"/>
        <xdr:cNvSpPr txBox="1"/>
      </xdr:nvSpPr>
      <xdr:spPr>
        <a:xfrm>
          <a:off x="3924300" y="214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94744</xdr:rowOff>
    </xdr:from>
    <xdr:to>
      <xdr:col>19</xdr:col>
      <xdr:colOff>38100</xdr:colOff>
      <xdr:row>14</xdr:row>
      <xdr:rowOff>24894</xdr:rowOff>
    </xdr:to>
    <xdr:sp macro="" textlink="">
      <xdr:nvSpPr>
        <xdr:cNvPr id="77" name="楕円 76"/>
        <xdr:cNvSpPr/>
      </xdr:nvSpPr>
      <xdr:spPr bwMode="auto">
        <a:xfrm>
          <a:off x="3556000" y="2371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35071</xdr:rowOff>
    </xdr:from>
    <xdr:ext cx="762000" cy="259045"/>
    <xdr:sp macro="" textlink="">
      <xdr:nvSpPr>
        <xdr:cNvPr id="78" name="テキスト ボックス 77"/>
        <xdr:cNvSpPr txBox="1"/>
      </xdr:nvSpPr>
      <xdr:spPr>
        <a:xfrm>
          <a:off x="3225800" y="214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158376</xdr:rowOff>
    </xdr:from>
    <xdr:to>
      <xdr:col>15</xdr:col>
      <xdr:colOff>101600</xdr:colOff>
      <xdr:row>14</xdr:row>
      <xdr:rowOff>88526</xdr:rowOff>
    </xdr:to>
    <xdr:sp macro="" textlink="">
      <xdr:nvSpPr>
        <xdr:cNvPr id="79" name="楕円 78"/>
        <xdr:cNvSpPr/>
      </xdr:nvSpPr>
      <xdr:spPr bwMode="auto">
        <a:xfrm>
          <a:off x="2857500" y="2434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98703</xdr:rowOff>
    </xdr:from>
    <xdr:ext cx="762000" cy="259045"/>
    <xdr:sp macro="" textlink="">
      <xdr:nvSpPr>
        <xdr:cNvPr id="80" name="テキスト ボックス 79"/>
        <xdr:cNvSpPr txBox="1"/>
      </xdr:nvSpPr>
      <xdr:spPr>
        <a:xfrm>
          <a:off x="2527300" y="220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64230</xdr:rowOff>
    </xdr:from>
    <xdr:to>
      <xdr:col>29</xdr:col>
      <xdr:colOff>127000</xdr:colOff>
      <xdr:row>37</xdr:row>
      <xdr:rowOff>245072</xdr:rowOff>
    </xdr:to>
    <xdr:cxnSp macro="">
      <xdr:nvCxnSpPr>
        <xdr:cNvPr id="108" name="直線コネクタ 107"/>
        <xdr:cNvCxnSpPr/>
      </xdr:nvCxnSpPr>
      <xdr:spPr bwMode="auto">
        <a:xfrm flipV="1">
          <a:off x="5651500" y="5988780"/>
          <a:ext cx="0" cy="1380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217149</xdr:rowOff>
    </xdr:from>
    <xdr:ext cx="762000" cy="259045"/>
    <xdr:sp macro="" textlink="">
      <xdr:nvSpPr>
        <xdr:cNvPr id="109" name="人口1人当たり決算額の推移最小値テキスト445"/>
        <xdr:cNvSpPr txBox="1"/>
      </xdr:nvSpPr>
      <xdr:spPr>
        <a:xfrm>
          <a:off x="5740400" y="73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245072</xdr:rowOff>
    </xdr:from>
    <xdr:to>
      <xdr:col>30</xdr:col>
      <xdr:colOff>25400</xdr:colOff>
      <xdr:row>37</xdr:row>
      <xdr:rowOff>245072</xdr:rowOff>
    </xdr:to>
    <xdr:cxnSp macro="">
      <xdr:nvCxnSpPr>
        <xdr:cNvPr id="110" name="直線コネクタ 109"/>
        <xdr:cNvCxnSpPr/>
      </xdr:nvCxnSpPr>
      <xdr:spPr bwMode="auto">
        <a:xfrm>
          <a:off x="5562600" y="736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322057</xdr:rowOff>
    </xdr:from>
    <xdr:ext cx="762000" cy="259045"/>
    <xdr:sp macro="" textlink="">
      <xdr:nvSpPr>
        <xdr:cNvPr id="111" name="人口1人当たり決算額の推移最大値テキスト445"/>
        <xdr:cNvSpPr txBox="1"/>
      </xdr:nvSpPr>
      <xdr:spPr>
        <a:xfrm>
          <a:off x="5740400" y="573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64230</xdr:rowOff>
    </xdr:from>
    <xdr:to>
      <xdr:col>30</xdr:col>
      <xdr:colOff>25400</xdr:colOff>
      <xdr:row>33</xdr:row>
      <xdr:rowOff>64230</xdr:rowOff>
    </xdr:to>
    <xdr:cxnSp macro="">
      <xdr:nvCxnSpPr>
        <xdr:cNvPr id="112" name="直線コネクタ 111"/>
        <xdr:cNvCxnSpPr/>
      </xdr:nvCxnSpPr>
      <xdr:spPr bwMode="auto">
        <a:xfrm>
          <a:off x="5562600" y="598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64230</xdr:rowOff>
    </xdr:from>
    <xdr:to>
      <xdr:col>29</xdr:col>
      <xdr:colOff>127000</xdr:colOff>
      <xdr:row>33</xdr:row>
      <xdr:rowOff>65278</xdr:rowOff>
    </xdr:to>
    <xdr:cxnSp macro="">
      <xdr:nvCxnSpPr>
        <xdr:cNvPr id="113" name="直線コネクタ 112"/>
        <xdr:cNvCxnSpPr/>
      </xdr:nvCxnSpPr>
      <xdr:spPr bwMode="auto">
        <a:xfrm flipV="1">
          <a:off x="5003800" y="5988780"/>
          <a:ext cx="647700" cy="1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47553</xdr:rowOff>
    </xdr:from>
    <xdr:ext cx="762000" cy="259045"/>
    <xdr:sp macro="" textlink="">
      <xdr:nvSpPr>
        <xdr:cNvPr id="114" name="人口1人当たり決算額の推移平均値テキスト445"/>
        <xdr:cNvSpPr txBox="1"/>
      </xdr:nvSpPr>
      <xdr:spPr>
        <a:xfrm>
          <a:off x="5740400" y="6657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75476</xdr:rowOff>
    </xdr:from>
    <xdr:to>
      <xdr:col>29</xdr:col>
      <xdr:colOff>177800</xdr:colOff>
      <xdr:row>35</xdr:row>
      <xdr:rowOff>177076</xdr:rowOff>
    </xdr:to>
    <xdr:sp macro="" textlink="">
      <xdr:nvSpPr>
        <xdr:cNvPr id="115" name="フローチャート: 判断 114"/>
        <xdr:cNvSpPr/>
      </xdr:nvSpPr>
      <xdr:spPr bwMode="auto">
        <a:xfrm>
          <a:off x="5600700" y="668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65278</xdr:rowOff>
    </xdr:from>
    <xdr:to>
      <xdr:col>26</xdr:col>
      <xdr:colOff>50800</xdr:colOff>
      <xdr:row>33</xdr:row>
      <xdr:rowOff>220688</xdr:rowOff>
    </xdr:to>
    <xdr:cxnSp macro="">
      <xdr:nvCxnSpPr>
        <xdr:cNvPr id="116" name="直線コネクタ 115"/>
        <xdr:cNvCxnSpPr/>
      </xdr:nvCxnSpPr>
      <xdr:spPr bwMode="auto">
        <a:xfrm flipV="1">
          <a:off x="4305300" y="5989828"/>
          <a:ext cx="698500" cy="155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87820</xdr:rowOff>
    </xdr:from>
    <xdr:to>
      <xdr:col>26</xdr:col>
      <xdr:colOff>101600</xdr:colOff>
      <xdr:row>35</xdr:row>
      <xdr:rowOff>189420</xdr:rowOff>
    </xdr:to>
    <xdr:sp macro="" textlink="">
      <xdr:nvSpPr>
        <xdr:cNvPr id="117" name="フローチャート: 判断 116"/>
        <xdr:cNvSpPr/>
      </xdr:nvSpPr>
      <xdr:spPr bwMode="auto">
        <a:xfrm>
          <a:off x="49530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174197</xdr:rowOff>
    </xdr:from>
    <xdr:ext cx="736600" cy="259045"/>
    <xdr:sp macro="" textlink="">
      <xdr:nvSpPr>
        <xdr:cNvPr id="118" name="テキスト ボックス 117"/>
        <xdr:cNvSpPr txBox="1"/>
      </xdr:nvSpPr>
      <xdr:spPr>
        <a:xfrm>
          <a:off x="4622800" y="6784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220688</xdr:rowOff>
    </xdr:from>
    <xdr:to>
      <xdr:col>22</xdr:col>
      <xdr:colOff>114300</xdr:colOff>
      <xdr:row>33</xdr:row>
      <xdr:rowOff>259036</xdr:rowOff>
    </xdr:to>
    <xdr:cxnSp macro="">
      <xdr:nvCxnSpPr>
        <xdr:cNvPr id="119" name="直線コネクタ 118"/>
        <xdr:cNvCxnSpPr/>
      </xdr:nvCxnSpPr>
      <xdr:spPr bwMode="auto">
        <a:xfrm flipV="1">
          <a:off x="3606800" y="6145238"/>
          <a:ext cx="698500" cy="38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85154</xdr:rowOff>
    </xdr:from>
    <xdr:to>
      <xdr:col>22</xdr:col>
      <xdr:colOff>165100</xdr:colOff>
      <xdr:row>35</xdr:row>
      <xdr:rowOff>186754</xdr:rowOff>
    </xdr:to>
    <xdr:sp macro="" textlink="">
      <xdr:nvSpPr>
        <xdr:cNvPr id="120" name="フローチャート: 判断 119"/>
        <xdr:cNvSpPr/>
      </xdr:nvSpPr>
      <xdr:spPr bwMode="auto">
        <a:xfrm>
          <a:off x="42545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171531</xdr:rowOff>
    </xdr:from>
    <xdr:ext cx="762000" cy="259045"/>
    <xdr:sp macro="" textlink="">
      <xdr:nvSpPr>
        <xdr:cNvPr id="121" name="テキスト ボックス 120"/>
        <xdr:cNvSpPr txBox="1"/>
      </xdr:nvSpPr>
      <xdr:spPr>
        <a:xfrm>
          <a:off x="3924300" y="678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259036</xdr:rowOff>
    </xdr:from>
    <xdr:to>
      <xdr:col>18</xdr:col>
      <xdr:colOff>177800</xdr:colOff>
      <xdr:row>33</xdr:row>
      <xdr:rowOff>340341</xdr:rowOff>
    </xdr:to>
    <xdr:cxnSp macro="">
      <xdr:nvCxnSpPr>
        <xdr:cNvPr id="122" name="直線コネクタ 121"/>
        <xdr:cNvCxnSpPr/>
      </xdr:nvCxnSpPr>
      <xdr:spPr bwMode="auto">
        <a:xfrm flipV="1">
          <a:off x="2908300" y="6183586"/>
          <a:ext cx="698500" cy="81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84982</xdr:rowOff>
    </xdr:from>
    <xdr:to>
      <xdr:col>19</xdr:col>
      <xdr:colOff>38100</xdr:colOff>
      <xdr:row>35</xdr:row>
      <xdr:rowOff>186582</xdr:rowOff>
    </xdr:to>
    <xdr:sp macro="" textlink="">
      <xdr:nvSpPr>
        <xdr:cNvPr id="123" name="フローチャート: 判断 122"/>
        <xdr:cNvSpPr/>
      </xdr:nvSpPr>
      <xdr:spPr bwMode="auto">
        <a:xfrm>
          <a:off x="3556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171359</xdr:rowOff>
    </xdr:from>
    <xdr:ext cx="762000" cy="259045"/>
    <xdr:sp macro="" textlink="">
      <xdr:nvSpPr>
        <xdr:cNvPr id="124" name="テキスト ボックス 123"/>
        <xdr:cNvSpPr txBox="1"/>
      </xdr:nvSpPr>
      <xdr:spPr>
        <a:xfrm>
          <a:off x="3225800" y="678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81362</xdr:rowOff>
    </xdr:from>
    <xdr:to>
      <xdr:col>15</xdr:col>
      <xdr:colOff>101600</xdr:colOff>
      <xdr:row>35</xdr:row>
      <xdr:rowOff>182962</xdr:rowOff>
    </xdr:to>
    <xdr:sp macro="" textlink="">
      <xdr:nvSpPr>
        <xdr:cNvPr id="125" name="フローチャート: 判断 124"/>
        <xdr:cNvSpPr/>
      </xdr:nvSpPr>
      <xdr:spPr bwMode="auto">
        <a:xfrm>
          <a:off x="2857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167739</xdr:rowOff>
    </xdr:from>
    <xdr:ext cx="762000" cy="259045"/>
    <xdr:sp macro="" textlink="">
      <xdr:nvSpPr>
        <xdr:cNvPr id="126" name="テキスト ボックス 125"/>
        <xdr:cNvSpPr txBox="1"/>
      </xdr:nvSpPr>
      <xdr:spPr>
        <a:xfrm>
          <a:off x="2527300" y="67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13430</xdr:rowOff>
    </xdr:from>
    <xdr:to>
      <xdr:col>29</xdr:col>
      <xdr:colOff>177800</xdr:colOff>
      <xdr:row>33</xdr:row>
      <xdr:rowOff>115030</xdr:rowOff>
    </xdr:to>
    <xdr:sp macro="" textlink="">
      <xdr:nvSpPr>
        <xdr:cNvPr id="132" name="楕円 131"/>
        <xdr:cNvSpPr/>
      </xdr:nvSpPr>
      <xdr:spPr bwMode="auto">
        <a:xfrm>
          <a:off x="5600700" y="5937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131557</xdr:rowOff>
    </xdr:from>
    <xdr:ext cx="762000" cy="259045"/>
    <xdr:sp macro="" textlink="">
      <xdr:nvSpPr>
        <xdr:cNvPr id="133" name="人口1人当たり決算額の推移該当値テキスト445"/>
        <xdr:cNvSpPr txBox="1"/>
      </xdr:nvSpPr>
      <xdr:spPr>
        <a:xfrm>
          <a:off x="5740400" y="588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14478</xdr:rowOff>
    </xdr:from>
    <xdr:to>
      <xdr:col>26</xdr:col>
      <xdr:colOff>101600</xdr:colOff>
      <xdr:row>33</xdr:row>
      <xdr:rowOff>116078</xdr:rowOff>
    </xdr:to>
    <xdr:sp macro="" textlink="">
      <xdr:nvSpPr>
        <xdr:cNvPr id="134" name="楕円 133"/>
        <xdr:cNvSpPr/>
      </xdr:nvSpPr>
      <xdr:spPr bwMode="auto">
        <a:xfrm>
          <a:off x="4953000" y="5939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31</xdr:row>
      <xdr:rowOff>297705</xdr:rowOff>
    </xdr:from>
    <xdr:ext cx="736600" cy="259045"/>
    <xdr:sp macro="" textlink="">
      <xdr:nvSpPr>
        <xdr:cNvPr id="135" name="テキスト ボックス 134"/>
        <xdr:cNvSpPr txBox="1"/>
      </xdr:nvSpPr>
      <xdr:spPr>
        <a:xfrm>
          <a:off x="4622800" y="570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169888</xdr:rowOff>
    </xdr:from>
    <xdr:to>
      <xdr:col>22</xdr:col>
      <xdr:colOff>165100</xdr:colOff>
      <xdr:row>33</xdr:row>
      <xdr:rowOff>271488</xdr:rowOff>
    </xdr:to>
    <xdr:sp macro="" textlink="">
      <xdr:nvSpPr>
        <xdr:cNvPr id="136" name="楕円 135"/>
        <xdr:cNvSpPr/>
      </xdr:nvSpPr>
      <xdr:spPr bwMode="auto">
        <a:xfrm>
          <a:off x="4254500" y="6094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110215</xdr:rowOff>
    </xdr:from>
    <xdr:ext cx="762000" cy="259045"/>
    <xdr:sp macro="" textlink="">
      <xdr:nvSpPr>
        <xdr:cNvPr id="137" name="テキスト ボックス 136"/>
        <xdr:cNvSpPr txBox="1"/>
      </xdr:nvSpPr>
      <xdr:spPr>
        <a:xfrm>
          <a:off x="3924300" y="58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208236</xdr:rowOff>
    </xdr:from>
    <xdr:to>
      <xdr:col>19</xdr:col>
      <xdr:colOff>38100</xdr:colOff>
      <xdr:row>33</xdr:row>
      <xdr:rowOff>309836</xdr:rowOff>
    </xdr:to>
    <xdr:sp macro="" textlink="">
      <xdr:nvSpPr>
        <xdr:cNvPr id="138" name="楕円 137"/>
        <xdr:cNvSpPr/>
      </xdr:nvSpPr>
      <xdr:spPr bwMode="auto">
        <a:xfrm>
          <a:off x="3556000" y="6132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148563</xdr:rowOff>
    </xdr:from>
    <xdr:ext cx="762000" cy="259045"/>
    <xdr:sp macro="" textlink="">
      <xdr:nvSpPr>
        <xdr:cNvPr id="139" name="テキスト ボックス 138"/>
        <xdr:cNvSpPr txBox="1"/>
      </xdr:nvSpPr>
      <xdr:spPr>
        <a:xfrm>
          <a:off x="3225800" y="590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289541</xdr:rowOff>
    </xdr:from>
    <xdr:to>
      <xdr:col>15</xdr:col>
      <xdr:colOff>101600</xdr:colOff>
      <xdr:row>34</xdr:row>
      <xdr:rowOff>48241</xdr:rowOff>
    </xdr:to>
    <xdr:sp macro="" textlink="">
      <xdr:nvSpPr>
        <xdr:cNvPr id="140" name="楕円 139"/>
        <xdr:cNvSpPr/>
      </xdr:nvSpPr>
      <xdr:spPr bwMode="auto">
        <a:xfrm>
          <a:off x="2857500" y="6214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58418</xdr:rowOff>
    </xdr:from>
    <xdr:ext cx="762000" cy="259045"/>
    <xdr:sp macro="" textlink="">
      <xdr:nvSpPr>
        <xdr:cNvPr id="141" name="テキスト ボックス 140"/>
        <xdr:cNvSpPr txBox="1"/>
      </xdr:nvSpPr>
      <xdr:spPr>
        <a:xfrm>
          <a:off x="2527300" y="598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岩手県八幡平市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24,788
24,652
862.30
24,209,884
23,520,748
614,402
11,771,185
17,330,470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16.2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107990</xdr:rowOff>
    </xdr:from>
    <xdr:to>
      <xdr:col>24</xdr:col>
      <xdr:colOff>62865</xdr:colOff>
      <xdr:row>39</xdr:row>
      <xdr:rowOff>67528</xdr:rowOff>
    </xdr:to>
    <xdr:cxnSp macro="">
      <xdr:nvCxnSpPr>
        <xdr:cNvPr id="58" name="直線コネクタ 57"/>
        <xdr:cNvCxnSpPr/>
      </xdr:nvCxnSpPr>
      <xdr:spPr>
        <a:xfrm flipV="1">
          <a:off x="4633595" y="5251490"/>
          <a:ext cx="1270" cy="15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71355</xdr:rowOff>
    </xdr:from>
    <xdr:ext cx="534377" cy="259045"/>
    <xdr:sp macro="" textlink="">
      <xdr:nvSpPr>
        <xdr:cNvPr id="59" name="人件費最小値テキスト"/>
        <xdr:cNvSpPr txBox="1"/>
      </xdr:nvSpPr>
      <xdr:spPr>
        <a:xfrm>
          <a:off x="4686300" y="67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67528</xdr:rowOff>
    </xdr:from>
    <xdr:to>
      <xdr:col>24</xdr:col>
      <xdr:colOff>152400</xdr:colOff>
      <xdr:row>39</xdr:row>
      <xdr:rowOff>67528</xdr:rowOff>
    </xdr:to>
    <xdr:cxnSp macro="">
      <xdr:nvCxnSpPr>
        <xdr:cNvPr id="60" name="直線コネクタ 59"/>
        <xdr:cNvCxnSpPr/>
      </xdr:nvCxnSpPr>
      <xdr:spPr>
        <a:xfrm>
          <a:off x="4546600" y="675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54667</xdr:rowOff>
    </xdr:from>
    <xdr:ext cx="599010" cy="259045"/>
    <xdr:sp macro="" textlink="">
      <xdr:nvSpPr>
        <xdr:cNvPr id="61" name="人件費最大値テキスト"/>
        <xdr:cNvSpPr txBox="1"/>
      </xdr:nvSpPr>
      <xdr:spPr>
        <a:xfrm>
          <a:off x="4686300" y="502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107990</xdr:rowOff>
    </xdr:from>
    <xdr:to>
      <xdr:col>24</xdr:col>
      <xdr:colOff>152400</xdr:colOff>
      <xdr:row>30</xdr:row>
      <xdr:rowOff>107990</xdr:rowOff>
    </xdr:to>
    <xdr:cxnSp macro="">
      <xdr:nvCxnSpPr>
        <xdr:cNvPr id="62" name="直線コネクタ 61"/>
        <xdr:cNvCxnSpPr/>
      </xdr:nvCxnSpPr>
      <xdr:spPr>
        <a:xfrm>
          <a:off x="4546600" y="525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157955</xdr:rowOff>
    </xdr:from>
    <xdr:to>
      <xdr:col>24</xdr:col>
      <xdr:colOff>63500</xdr:colOff>
      <xdr:row>35</xdr:row>
      <xdr:rowOff>95498</xdr:rowOff>
    </xdr:to>
    <xdr:cxnSp macro="">
      <xdr:nvCxnSpPr>
        <xdr:cNvPr id="63" name="直線コネクタ 62"/>
        <xdr:cNvCxnSpPr/>
      </xdr:nvCxnSpPr>
      <xdr:spPr>
        <a:xfrm flipV="1">
          <a:off x="3797300" y="5987255"/>
          <a:ext cx="838200" cy="10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151092</xdr:rowOff>
    </xdr:from>
    <xdr:ext cx="534377" cy="259045"/>
    <xdr:sp macro="" textlink="">
      <xdr:nvSpPr>
        <xdr:cNvPr id="64" name="人件費平均値テキスト"/>
        <xdr:cNvSpPr txBox="1"/>
      </xdr:nvSpPr>
      <xdr:spPr>
        <a:xfrm>
          <a:off x="4686300" y="615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xdr:rowOff>
    </xdr:from>
    <xdr:to>
      <xdr:col>24</xdr:col>
      <xdr:colOff>114300</xdr:colOff>
      <xdr:row>36</xdr:row>
      <xdr:rowOff>102815</xdr:rowOff>
    </xdr:to>
    <xdr:sp macro="" textlink="">
      <xdr:nvSpPr>
        <xdr:cNvPr id="65" name="フローチャート: 判断 64"/>
        <xdr:cNvSpPr/>
      </xdr:nvSpPr>
      <xdr:spPr>
        <a:xfrm>
          <a:off x="45847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95498</xdr:rowOff>
    </xdr:from>
    <xdr:to>
      <xdr:col>19</xdr:col>
      <xdr:colOff>177800</xdr:colOff>
      <xdr:row>35</xdr:row>
      <xdr:rowOff>152387</xdr:rowOff>
    </xdr:to>
    <xdr:cxnSp macro="">
      <xdr:nvCxnSpPr>
        <xdr:cNvPr id="66" name="直線コネクタ 65"/>
        <xdr:cNvCxnSpPr/>
      </xdr:nvCxnSpPr>
      <xdr:spPr>
        <a:xfrm flipV="1">
          <a:off x="2908300" y="6096248"/>
          <a:ext cx="889000" cy="5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122978</xdr:rowOff>
    </xdr:from>
    <xdr:to>
      <xdr:col>20</xdr:col>
      <xdr:colOff>38100</xdr:colOff>
      <xdr:row>37</xdr:row>
      <xdr:rowOff>53128</xdr:rowOff>
    </xdr:to>
    <xdr:sp macro="" textlink="">
      <xdr:nvSpPr>
        <xdr:cNvPr id="67" name="フローチャート: 判断 66"/>
        <xdr:cNvSpPr/>
      </xdr:nvSpPr>
      <xdr:spPr>
        <a:xfrm>
          <a:off x="3746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44255</xdr:rowOff>
    </xdr:from>
    <xdr:ext cx="534377" cy="259045"/>
    <xdr:sp macro="" textlink="">
      <xdr:nvSpPr>
        <xdr:cNvPr id="68" name="テキスト ボックス 67"/>
        <xdr:cNvSpPr txBox="1"/>
      </xdr:nvSpPr>
      <xdr:spPr>
        <a:xfrm>
          <a:off x="3530111" y="63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152387</xdr:rowOff>
    </xdr:from>
    <xdr:to>
      <xdr:col>15</xdr:col>
      <xdr:colOff>50800</xdr:colOff>
      <xdr:row>35</xdr:row>
      <xdr:rowOff>155016</xdr:rowOff>
    </xdr:to>
    <xdr:cxnSp macro="">
      <xdr:nvCxnSpPr>
        <xdr:cNvPr id="69" name="直線コネクタ 68"/>
        <xdr:cNvCxnSpPr/>
      </xdr:nvCxnSpPr>
      <xdr:spPr>
        <a:xfrm flipV="1">
          <a:off x="2019300" y="6153137"/>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8988</xdr:rowOff>
    </xdr:from>
    <xdr:to>
      <xdr:col>15</xdr:col>
      <xdr:colOff>101600</xdr:colOff>
      <xdr:row>37</xdr:row>
      <xdr:rowOff>110588</xdr:rowOff>
    </xdr:to>
    <xdr:sp macro="" textlink="">
      <xdr:nvSpPr>
        <xdr:cNvPr id="70" name="フローチャート: 判断 69"/>
        <xdr:cNvSpPr/>
      </xdr:nvSpPr>
      <xdr:spPr>
        <a:xfrm>
          <a:off x="2857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101715</xdr:rowOff>
    </xdr:from>
    <xdr:ext cx="534377" cy="259045"/>
    <xdr:sp macro="" textlink="">
      <xdr:nvSpPr>
        <xdr:cNvPr id="71" name="テキスト ボックス 70"/>
        <xdr:cNvSpPr txBox="1"/>
      </xdr:nvSpPr>
      <xdr:spPr>
        <a:xfrm>
          <a:off x="2641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155016</xdr:rowOff>
    </xdr:from>
    <xdr:to>
      <xdr:col>10</xdr:col>
      <xdr:colOff>114300</xdr:colOff>
      <xdr:row>36</xdr:row>
      <xdr:rowOff>3552</xdr:rowOff>
    </xdr:to>
    <xdr:cxnSp macro="">
      <xdr:nvCxnSpPr>
        <xdr:cNvPr id="72" name="直線コネクタ 71"/>
        <xdr:cNvCxnSpPr/>
      </xdr:nvCxnSpPr>
      <xdr:spPr>
        <a:xfrm flipV="1">
          <a:off x="1130300" y="6155766"/>
          <a:ext cx="889000" cy="1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25692</xdr:rowOff>
    </xdr:from>
    <xdr:to>
      <xdr:col>10</xdr:col>
      <xdr:colOff>165100</xdr:colOff>
      <xdr:row>37</xdr:row>
      <xdr:rowOff>127292</xdr:rowOff>
    </xdr:to>
    <xdr:sp macro="" textlink="">
      <xdr:nvSpPr>
        <xdr:cNvPr id="73" name="フローチャート: 判断 72"/>
        <xdr:cNvSpPr/>
      </xdr:nvSpPr>
      <xdr:spPr>
        <a:xfrm>
          <a:off x="1968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118419</xdr:rowOff>
    </xdr:from>
    <xdr:ext cx="534377" cy="259045"/>
    <xdr:sp macro="" textlink="">
      <xdr:nvSpPr>
        <xdr:cNvPr id="74" name="テキスト ボックス 73"/>
        <xdr:cNvSpPr txBox="1"/>
      </xdr:nvSpPr>
      <xdr:spPr>
        <a:xfrm>
          <a:off x="1752111" y="646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7633</xdr:rowOff>
    </xdr:from>
    <xdr:to>
      <xdr:col>6</xdr:col>
      <xdr:colOff>38100</xdr:colOff>
      <xdr:row>37</xdr:row>
      <xdr:rowOff>109233</xdr:rowOff>
    </xdr:to>
    <xdr:sp macro="" textlink="">
      <xdr:nvSpPr>
        <xdr:cNvPr id="75" name="フローチャート: 判断 74"/>
        <xdr:cNvSpPr/>
      </xdr:nvSpPr>
      <xdr:spPr>
        <a:xfrm>
          <a:off x="1079500" y="635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100360</xdr:rowOff>
    </xdr:from>
    <xdr:ext cx="534377" cy="259045"/>
    <xdr:sp macro="" textlink="">
      <xdr:nvSpPr>
        <xdr:cNvPr id="76" name="テキスト ボックス 75"/>
        <xdr:cNvSpPr txBox="1"/>
      </xdr:nvSpPr>
      <xdr:spPr>
        <a:xfrm>
          <a:off x="863111" y="644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107155</xdr:rowOff>
    </xdr:from>
    <xdr:to>
      <xdr:col>24</xdr:col>
      <xdr:colOff>114300</xdr:colOff>
      <xdr:row>35</xdr:row>
      <xdr:rowOff>37305</xdr:rowOff>
    </xdr:to>
    <xdr:sp macro="" textlink="">
      <xdr:nvSpPr>
        <xdr:cNvPr id="82" name="楕円 81"/>
        <xdr:cNvSpPr/>
      </xdr:nvSpPr>
      <xdr:spPr>
        <a:xfrm>
          <a:off x="4584700" y="59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130032</xdr:rowOff>
    </xdr:from>
    <xdr:ext cx="599010" cy="259045"/>
    <xdr:sp macro="" textlink="">
      <xdr:nvSpPr>
        <xdr:cNvPr id="83" name="人件費該当値テキスト"/>
        <xdr:cNvSpPr txBox="1"/>
      </xdr:nvSpPr>
      <xdr:spPr>
        <a:xfrm>
          <a:off x="4686300" y="5787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44698</xdr:rowOff>
    </xdr:from>
    <xdr:to>
      <xdr:col>20</xdr:col>
      <xdr:colOff>38100</xdr:colOff>
      <xdr:row>35</xdr:row>
      <xdr:rowOff>146298</xdr:rowOff>
    </xdr:to>
    <xdr:sp macro="" textlink="">
      <xdr:nvSpPr>
        <xdr:cNvPr id="84" name="楕円 83"/>
        <xdr:cNvSpPr/>
      </xdr:nvSpPr>
      <xdr:spPr>
        <a:xfrm>
          <a:off x="3746500" y="604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162825</xdr:rowOff>
    </xdr:from>
    <xdr:ext cx="599010" cy="259045"/>
    <xdr:sp macro="" textlink="">
      <xdr:nvSpPr>
        <xdr:cNvPr id="85" name="テキスト ボックス 84"/>
        <xdr:cNvSpPr txBox="1"/>
      </xdr:nvSpPr>
      <xdr:spPr>
        <a:xfrm>
          <a:off x="3497795" y="5820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101587</xdr:rowOff>
    </xdr:from>
    <xdr:to>
      <xdr:col>15</xdr:col>
      <xdr:colOff>101600</xdr:colOff>
      <xdr:row>36</xdr:row>
      <xdr:rowOff>31737</xdr:rowOff>
    </xdr:to>
    <xdr:sp macro="" textlink="">
      <xdr:nvSpPr>
        <xdr:cNvPr id="86" name="楕円 85"/>
        <xdr:cNvSpPr/>
      </xdr:nvSpPr>
      <xdr:spPr>
        <a:xfrm>
          <a:off x="2857500" y="610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48264</xdr:rowOff>
    </xdr:from>
    <xdr:ext cx="534377" cy="259045"/>
    <xdr:sp macro="" textlink="">
      <xdr:nvSpPr>
        <xdr:cNvPr id="87" name="テキスト ボックス 86"/>
        <xdr:cNvSpPr txBox="1"/>
      </xdr:nvSpPr>
      <xdr:spPr>
        <a:xfrm>
          <a:off x="2641111" y="587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104216</xdr:rowOff>
    </xdr:from>
    <xdr:to>
      <xdr:col>10</xdr:col>
      <xdr:colOff>165100</xdr:colOff>
      <xdr:row>36</xdr:row>
      <xdr:rowOff>34366</xdr:rowOff>
    </xdr:to>
    <xdr:sp macro="" textlink="">
      <xdr:nvSpPr>
        <xdr:cNvPr id="88" name="楕円 87"/>
        <xdr:cNvSpPr/>
      </xdr:nvSpPr>
      <xdr:spPr>
        <a:xfrm>
          <a:off x="1968500" y="610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50893</xdr:rowOff>
    </xdr:from>
    <xdr:ext cx="534377" cy="259045"/>
    <xdr:sp macro="" textlink="">
      <xdr:nvSpPr>
        <xdr:cNvPr id="89" name="テキスト ボックス 88"/>
        <xdr:cNvSpPr txBox="1"/>
      </xdr:nvSpPr>
      <xdr:spPr>
        <a:xfrm>
          <a:off x="1752111" y="58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124202</xdr:rowOff>
    </xdr:from>
    <xdr:to>
      <xdr:col>6</xdr:col>
      <xdr:colOff>38100</xdr:colOff>
      <xdr:row>36</xdr:row>
      <xdr:rowOff>54352</xdr:rowOff>
    </xdr:to>
    <xdr:sp macro="" textlink="">
      <xdr:nvSpPr>
        <xdr:cNvPr id="90" name="楕円 89"/>
        <xdr:cNvSpPr/>
      </xdr:nvSpPr>
      <xdr:spPr>
        <a:xfrm>
          <a:off x="1079500" y="612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70879</xdr:rowOff>
    </xdr:from>
    <xdr:ext cx="534377" cy="259045"/>
    <xdr:sp macro="" textlink="">
      <xdr:nvSpPr>
        <xdr:cNvPr id="91" name="テキスト ボックス 90"/>
        <xdr:cNvSpPr txBox="1"/>
      </xdr:nvSpPr>
      <xdr:spPr>
        <a:xfrm>
          <a:off x="863111" y="590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93240</xdr:rowOff>
    </xdr:from>
    <xdr:to>
      <xdr:col>24</xdr:col>
      <xdr:colOff>62865</xdr:colOff>
      <xdr:row>59</xdr:row>
      <xdr:rowOff>116601</xdr:rowOff>
    </xdr:to>
    <xdr:cxnSp macro="">
      <xdr:nvCxnSpPr>
        <xdr:cNvPr id="118" name="直線コネクタ 117"/>
        <xdr:cNvCxnSpPr/>
      </xdr:nvCxnSpPr>
      <xdr:spPr>
        <a:xfrm flipV="1">
          <a:off x="4633595" y="8665740"/>
          <a:ext cx="1270" cy="1566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120428</xdr:rowOff>
    </xdr:from>
    <xdr:ext cx="534377" cy="259045"/>
    <xdr:sp macro="" textlink="">
      <xdr:nvSpPr>
        <xdr:cNvPr id="119" name="物件費最小値テキスト"/>
        <xdr:cNvSpPr txBox="1"/>
      </xdr:nvSpPr>
      <xdr:spPr>
        <a:xfrm>
          <a:off x="4686300" y="102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116601</xdr:rowOff>
    </xdr:from>
    <xdr:to>
      <xdr:col>24</xdr:col>
      <xdr:colOff>152400</xdr:colOff>
      <xdr:row>59</xdr:row>
      <xdr:rowOff>116601</xdr:rowOff>
    </xdr:to>
    <xdr:cxnSp macro="">
      <xdr:nvCxnSpPr>
        <xdr:cNvPr id="120" name="直線コネクタ 119"/>
        <xdr:cNvCxnSpPr/>
      </xdr:nvCxnSpPr>
      <xdr:spPr>
        <a:xfrm>
          <a:off x="4546600" y="102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39917</xdr:rowOff>
    </xdr:from>
    <xdr:ext cx="599010" cy="259045"/>
    <xdr:sp macro="" textlink="">
      <xdr:nvSpPr>
        <xdr:cNvPr id="121" name="物件費最大値テキスト"/>
        <xdr:cNvSpPr txBox="1"/>
      </xdr:nvSpPr>
      <xdr:spPr>
        <a:xfrm>
          <a:off x="4686300" y="844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93240</xdr:rowOff>
    </xdr:from>
    <xdr:to>
      <xdr:col>24</xdr:col>
      <xdr:colOff>152400</xdr:colOff>
      <xdr:row>50</xdr:row>
      <xdr:rowOff>93240</xdr:rowOff>
    </xdr:to>
    <xdr:cxnSp macro="">
      <xdr:nvCxnSpPr>
        <xdr:cNvPr id="122" name="直線コネクタ 121"/>
        <xdr:cNvCxnSpPr/>
      </xdr:nvCxnSpPr>
      <xdr:spPr>
        <a:xfrm>
          <a:off x="4546600" y="866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119366</xdr:rowOff>
    </xdr:from>
    <xdr:to>
      <xdr:col>24</xdr:col>
      <xdr:colOff>63500</xdr:colOff>
      <xdr:row>56</xdr:row>
      <xdr:rowOff>63533</xdr:rowOff>
    </xdr:to>
    <xdr:cxnSp macro="">
      <xdr:nvCxnSpPr>
        <xdr:cNvPr id="123" name="直線コネクタ 122"/>
        <xdr:cNvCxnSpPr/>
      </xdr:nvCxnSpPr>
      <xdr:spPr>
        <a:xfrm>
          <a:off x="3797300" y="9549116"/>
          <a:ext cx="838200" cy="11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56093</xdr:rowOff>
    </xdr:from>
    <xdr:ext cx="534377" cy="259045"/>
    <xdr:sp macro="" textlink="">
      <xdr:nvSpPr>
        <xdr:cNvPr id="124" name="物件費平均値テキスト"/>
        <xdr:cNvSpPr txBox="1"/>
      </xdr:nvSpPr>
      <xdr:spPr>
        <a:xfrm>
          <a:off x="4686300" y="9828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77666</xdr:rowOff>
    </xdr:from>
    <xdr:to>
      <xdr:col>24</xdr:col>
      <xdr:colOff>114300</xdr:colOff>
      <xdr:row>58</xdr:row>
      <xdr:rowOff>7816</xdr:rowOff>
    </xdr:to>
    <xdr:sp macro="" textlink="">
      <xdr:nvSpPr>
        <xdr:cNvPr id="125" name="フローチャート: 判断 124"/>
        <xdr:cNvSpPr/>
      </xdr:nvSpPr>
      <xdr:spPr>
        <a:xfrm>
          <a:off x="4584700" y="985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117276</xdr:rowOff>
    </xdr:from>
    <xdr:to>
      <xdr:col>19</xdr:col>
      <xdr:colOff>177800</xdr:colOff>
      <xdr:row>55</xdr:row>
      <xdr:rowOff>119366</xdr:rowOff>
    </xdr:to>
    <xdr:cxnSp macro="">
      <xdr:nvCxnSpPr>
        <xdr:cNvPr id="126" name="直線コネクタ 125"/>
        <xdr:cNvCxnSpPr/>
      </xdr:nvCxnSpPr>
      <xdr:spPr>
        <a:xfrm>
          <a:off x="2908300" y="9547026"/>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95617</xdr:rowOff>
    </xdr:from>
    <xdr:to>
      <xdr:col>20</xdr:col>
      <xdr:colOff>38100</xdr:colOff>
      <xdr:row>58</xdr:row>
      <xdr:rowOff>25767</xdr:rowOff>
    </xdr:to>
    <xdr:sp macro="" textlink="">
      <xdr:nvSpPr>
        <xdr:cNvPr id="127" name="フローチャート: 判断 126"/>
        <xdr:cNvSpPr/>
      </xdr:nvSpPr>
      <xdr:spPr>
        <a:xfrm>
          <a:off x="3746500" y="98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16894</xdr:rowOff>
    </xdr:from>
    <xdr:ext cx="534377" cy="259045"/>
    <xdr:sp macro="" textlink="">
      <xdr:nvSpPr>
        <xdr:cNvPr id="128" name="テキスト ボックス 127"/>
        <xdr:cNvSpPr txBox="1"/>
      </xdr:nvSpPr>
      <xdr:spPr>
        <a:xfrm>
          <a:off x="3530111" y="996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117276</xdr:rowOff>
    </xdr:from>
    <xdr:to>
      <xdr:col>15</xdr:col>
      <xdr:colOff>50800</xdr:colOff>
      <xdr:row>56</xdr:row>
      <xdr:rowOff>32367</xdr:rowOff>
    </xdr:to>
    <xdr:cxnSp macro="">
      <xdr:nvCxnSpPr>
        <xdr:cNvPr id="129" name="直線コネクタ 128"/>
        <xdr:cNvCxnSpPr/>
      </xdr:nvCxnSpPr>
      <xdr:spPr>
        <a:xfrm flipV="1">
          <a:off x="2019300" y="9547026"/>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158504</xdr:rowOff>
    </xdr:from>
    <xdr:to>
      <xdr:col>15</xdr:col>
      <xdr:colOff>101600</xdr:colOff>
      <xdr:row>58</xdr:row>
      <xdr:rowOff>88654</xdr:rowOff>
    </xdr:to>
    <xdr:sp macro="" textlink="">
      <xdr:nvSpPr>
        <xdr:cNvPr id="130" name="フローチャート: 判断 129"/>
        <xdr:cNvSpPr/>
      </xdr:nvSpPr>
      <xdr:spPr>
        <a:xfrm>
          <a:off x="2857500" y="99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79781</xdr:rowOff>
    </xdr:from>
    <xdr:ext cx="534377" cy="259045"/>
    <xdr:sp macro="" textlink="">
      <xdr:nvSpPr>
        <xdr:cNvPr id="131" name="テキスト ボックス 130"/>
        <xdr:cNvSpPr txBox="1"/>
      </xdr:nvSpPr>
      <xdr:spPr>
        <a:xfrm>
          <a:off x="2641111" y="1002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32367</xdr:rowOff>
    </xdr:from>
    <xdr:to>
      <xdr:col>10</xdr:col>
      <xdr:colOff>114300</xdr:colOff>
      <xdr:row>56</xdr:row>
      <xdr:rowOff>71773</xdr:rowOff>
    </xdr:to>
    <xdr:cxnSp macro="">
      <xdr:nvCxnSpPr>
        <xdr:cNvPr id="132" name="直線コネクタ 131"/>
        <xdr:cNvCxnSpPr/>
      </xdr:nvCxnSpPr>
      <xdr:spPr>
        <a:xfrm flipV="1">
          <a:off x="1130300" y="9633567"/>
          <a:ext cx="889000" cy="3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75021</xdr:rowOff>
    </xdr:from>
    <xdr:to>
      <xdr:col>10</xdr:col>
      <xdr:colOff>165100</xdr:colOff>
      <xdr:row>59</xdr:row>
      <xdr:rowOff>5171</xdr:rowOff>
    </xdr:to>
    <xdr:sp macro="" textlink="">
      <xdr:nvSpPr>
        <xdr:cNvPr id="133" name="フローチャート: 判断 132"/>
        <xdr:cNvSpPr/>
      </xdr:nvSpPr>
      <xdr:spPr>
        <a:xfrm>
          <a:off x="1968500" y="100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167748</xdr:rowOff>
    </xdr:from>
    <xdr:ext cx="534377" cy="259045"/>
    <xdr:sp macro="" textlink="">
      <xdr:nvSpPr>
        <xdr:cNvPr id="134" name="テキスト ボックス 133"/>
        <xdr:cNvSpPr txBox="1"/>
      </xdr:nvSpPr>
      <xdr:spPr>
        <a:xfrm>
          <a:off x="1752111" y="1011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70699</xdr:rowOff>
    </xdr:from>
    <xdr:to>
      <xdr:col>6</xdr:col>
      <xdr:colOff>38100</xdr:colOff>
      <xdr:row>59</xdr:row>
      <xdr:rowOff>849</xdr:rowOff>
    </xdr:to>
    <xdr:sp macro="" textlink="">
      <xdr:nvSpPr>
        <xdr:cNvPr id="135" name="フローチャート: 判断 134"/>
        <xdr:cNvSpPr/>
      </xdr:nvSpPr>
      <xdr:spPr>
        <a:xfrm>
          <a:off x="1079500" y="100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163426</xdr:rowOff>
    </xdr:from>
    <xdr:ext cx="534377" cy="259045"/>
    <xdr:sp macro="" textlink="">
      <xdr:nvSpPr>
        <xdr:cNvPr id="136" name="テキスト ボックス 135"/>
        <xdr:cNvSpPr txBox="1"/>
      </xdr:nvSpPr>
      <xdr:spPr>
        <a:xfrm>
          <a:off x="863111" y="1010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12733</xdr:rowOff>
    </xdr:from>
    <xdr:to>
      <xdr:col>24</xdr:col>
      <xdr:colOff>114300</xdr:colOff>
      <xdr:row>56</xdr:row>
      <xdr:rowOff>114333</xdr:rowOff>
    </xdr:to>
    <xdr:sp macro="" textlink="">
      <xdr:nvSpPr>
        <xdr:cNvPr id="142" name="楕円 141"/>
        <xdr:cNvSpPr/>
      </xdr:nvSpPr>
      <xdr:spPr>
        <a:xfrm>
          <a:off x="4584700" y="961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35610</xdr:rowOff>
    </xdr:from>
    <xdr:ext cx="599010" cy="259045"/>
    <xdr:sp macro="" textlink="">
      <xdr:nvSpPr>
        <xdr:cNvPr id="143" name="物件費該当値テキスト"/>
        <xdr:cNvSpPr txBox="1"/>
      </xdr:nvSpPr>
      <xdr:spPr>
        <a:xfrm>
          <a:off x="4686300" y="946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68566</xdr:rowOff>
    </xdr:from>
    <xdr:to>
      <xdr:col>20</xdr:col>
      <xdr:colOff>38100</xdr:colOff>
      <xdr:row>55</xdr:row>
      <xdr:rowOff>170166</xdr:rowOff>
    </xdr:to>
    <xdr:sp macro="" textlink="">
      <xdr:nvSpPr>
        <xdr:cNvPr id="144" name="楕円 143"/>
        <xdr:cNvSpPr/>
      </xdr:nvSpPr>
      <xdr:spPr>
        <a:xfrm>
          <a:off x="3746500" y="949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15243</xdr:rowOff>
    </xdr:from>
    <xdr:ext cx="599010" cy="259045"/>
    <xdr:sp macro="" textlink="">
      <xdr:nvSpPr>
        <xdr:cNvPr id="145" name="テキスト ボックス 144"/>
        <xdr:cNvSpPr txBox="1"/>
      </xdr:nvSpPr>
      <xdr:spPr>
        <a:xfrm>
          <a:off x="3497795" y="927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66476</xdr:rowOff>
    </xdr:from>
    <xdr:to>
      <xdr:col>15</xdr:col>
      <xdr:colOff>101600</xdr:colOff>
      <xdr:row>55</xdr:row>
      <xdr:rowOff>168076</xdr:rowOff>
    </xdr:to>
    <xdr:sp macro="" textlink="">
      <xdr:nvSpPr>
        <xdr:cNvPr id="146" name="楕円 145"/>
        <xdr:cNvSpPr/>
      </xdr:nvSpPr>
      <xdr:spPr>
        <a:xfrm>
          <a:off x="2857500" y="949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13153</xdr:rowOff>
    </xdr:from>
    <xdr:ext cx="599010" cy="259045"/>
    <xdr:sp macro="" textlink="">
      <xdr:nvSpPr>
        <xdr:cNvPr id="147" name="テキスト ボックス 146"/>
        <xdr:cNvSpPr txBox="1"/>
      </xdr:nvSpPr>
      <xdr:spPr>
        <a:xfrm>
          <a:off x="2608795" y="927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153017</xdr:rowOff>
    </xdr:from>
    <xdr:to>
      <xdr:col>10</xdr:col>
      <xdr:colOff>165100</xdr:colOff>
      <xdr:row>56</xdr:row>
      <xdr:rowOff>83167</xdr:rowOff>
    </xdr:to>
    <xdr:sp macro="" textlink="">
      <xdr:nvSpPr>
        <xdr:cNvPr id="148" name="楕円 147"/>
        <xdr:cNvSpPr/>
      </xdr:nvSpPr>
      <xdr:spPr>
        <a:xfrm>
          <a:off x="1968500" y="958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99694</xdr:rowOff>
    </xdr:from>
    <xdr:ext cx="599010" cy="259045"/>
    <xdr:sp macro="" textlink="">
      <xdr:nvSpPr>
        <xdr:cNvPr id="149" name="テキスト ボックス 148"/>
        <xdr:cNvSpPr txBox="1"/>
      </xdr:nvSpPr>
      <xdr:spPr>
        <a:xfrm>
          <a:off x="1719795" y="93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20973</xdr:rowOff>
    </xdr:from>
    <xdr:to>
      <xdr:col>6</xdr:col>
      <xdr:colOff>38100</xdr:colOff>
      <xdr:row>56</xdr:row>
      <xdr:rowOff>122573</xdr:rowOff>
    </xdr:to>
    <xdr:sp macro="" textlink="">
      <xdr:nvSpPr>
        <xdr:cNvPr id="150" name="楕円 149"/>
        <xdr:cNvSpPr/>
      </xdr:nvSpPr>
      <xdr:spPr>
        <a:xfrm>
          <a:off x="1079500" y="962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139100</xdr:rowOff>
    </xdr:from>
    <xdr:ext cx="599010" cy="259045"/>
    <xdr:sp macro="" textlink="">
      <xdr:nvSpPr>
        <xdr:cNvPr id="151" name="テキスト ボックス 150"/>
        <xdr:cNvSpPr txBox="1"/>
      </xdr:nvSpPr>
      <xdr:spPr>
        <a:xfrm>
          <a:off x="830795" y="9397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13341</xdr:rowOff>
    </xdr:from>
    <xdr:to>
      <xdr:col>24</xdr:col>
      <xdr:colOff>62865</xdr:colOff>
      <xdr:row>79</xdr:row>
      <xdr:rowOff>16103</xdr:rowOff>
    </xdr:to>
    <xdr:cxnSp macro="">
      <xdr:nvCxnSpPr>
        <xdr:cNvPr id="175" name="直線コネクタ 174"/>
        <xdr:cNvCxnSpPr/>
      </xdr:nvCxnSpPr>
      <xdr:spPr>
        <a:xfrm flipV="1">
          <a:off x="4633595" y="12186291"/>
          <a:ext cx="1270" cy="1374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19930</xdr:rowOff>
    </xdr:from>
    <xdr:ext cx="469744" cy="259045"/>
    <xdr:sp macro="" textlink="">
      <xdr:nvSpPr>
        <xdr:cNvPr id="176" name="維持補修費最小値テキスト"/>
        <xdr:cNvSpPr txBox="1"/>
      </xdr:nvSpPr>
      <xdr:spPr>
        <a:xfrm>
          <a:off x="4686300" y="135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16103</xdr:rowOff>
    </xdr:from>
    <xdr:to>
      <xdr:col>24</xdr:col>
      <xdr:colOff>152400</xdr:colOff>
      <xdr:row>79</xdr:row>
      <xdr:rowOff>16103</xdr:rowOff>
    </xdr:to>
    <xdr:cxnSp macro="">
      <xdr:nvCxnSpPr>
        <xdr:cNvPr id="177" name="直線コネクタ 176"/>
        <xdr:cNvCxnSpPr/>
      </xdr:nvCxnSpPr>
      <xdr:spPr>
        <a:xfrm>
          <a:off x="4546600" y="1356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131468</xdr:rowOff>
    </xdr:from>
    <xdr:ext cx="534377" cy="259045"/>
    <xdr:sp macro="" textlink="">
      <xdr:nvSpPr>
        <xdr:cNvPr id="178" name="維持補修費最大値テキスト"/>
        <xdr:cNvSpPr txBox="1"/>
      </xdr:nvSpPr>
      <xdr:spPr>
        <a:xfrm>
          <a:off x="4686300" y="1196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13341</xdr:rowOff>
    </xdr:from>
    <xdr:to>
      <xdr:col>24</xdr:col>
      <xdr:colOff>152400</xdr:colOff>
      <xdr:row>71</xdr:row>
      <xdr:rowOff>13341</xdr:rowOff>
    </xdr:to>
    <xdr:cxnSp macro="">
      <xdr:nvCxnSpPr>
        <xdr:cNvPr id="179" name="直線コネクタ 178"/>
        <xdr:cNvCxnSpPr/>
      </xdr:nvCxnSpPr>
      <xdr:spPr>
        <a:xfrm>
          <a:off x="4546600" y="1218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130136</xdr:rowOff>
    </xdr:from>
    <xdr:to>
      <xdr:col>24</xdr:col>
      <xdr:colOff>63500</xdr:colOff>
      <xdr:row>77</xdr:row>
      <xdr:rowOff>40678</xdr:rowOff>
    </xdr:to>
    <xdr:cxnSp macro="">
      <xdr:nvCxnSpPr>
        <xdr:cNvPr id="180" name="直線コネクタ 179"/>
        <xdr:cNvCxnSpPr/>
      </xdr:nvCxnSpPr>
      <xdr:spPr>
        <a:xfrm flipV="1">
          <a:off x="3797300" y="13160336"/>
          <a:ext cx="838200" cy="8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128058</xdr:rowOff>
    </xdr:from>
    <xdr:ext cx="469744" cy="259045"/>
    <xdr:sp macro="" textlink="">
      <xdr:nvSpPr>
        <xdr:cNvPr id="181" name="維持補修費平均値テキスト"/>
        <xdr:cNvSpPr txBox="1"/>
      </xdr:nvSpPr>
      <xdr:spPr>
        <a:xfrm>
          <a:off x="4686300" y="13329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149631</xdr:rowOff>
    </xdr:from>
    <xdr:to>
      <xdr:col>24</xdr:col>
      <xdr:colOff>114300</xdr:colOff>
      <xdr:row>78</xdr:row>
      <xdr:rowOff>79781</xdr:rowOff>
    </xdr:to>
    <xdr:sp macro="" textlink="">
      <xdr:nvSpPr>
        <xdr:cNvPr id="182" name="フローチャート: 判断 181"/>
        <xdr:cNvSpPr/>
      </xdr:nvSpPr>
      <xdr:spPr>
        <a:xfrm>
          <a:off x="45847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38564</xdr:rowOff>
    </xdr:from>
    <xdr:to>
      <xdr:col>19</xdr:col>
      <xdr:colOff>177800</xdr:colOff>
      <xdr:row>77</xdr:row>
      <xdr:rowOff>40678</xdr:rowOff>
    </xdr:to>
    <xdr:cxnSp macro="">
      <xdr:nvCxnSpPr>
        <xdr:cNvPr id="183" name="直線コネクタ 182"/>
        <xdr:cNvCxnSpPr/>
      </xdr:nvCxnSpPr>
      <xdr:spPr>
        <a:xfrm>
          <a:off x="2908300" y="13240214"/>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44608</xdr:rowOff>
    </xdr:from>
    <xdr:to>
      <xdr:col>20</xdr:col>
      <xdr:colOff>38100</xdr:colOff>
      <xdr:row>78</xdr:row>
      <xdr:rowOff>146208</xdr:rowOff>
    </xdr:to>
    <xdr:sp macro="" textlink="">
      <xdr:nvSpPr>
        <xdr:cNvPr id="184" name="フローチャート: 判断 183"/>
        <xdr:cNvSpPr/>
      </xdr:nvSpPr>
      <xdr:spPr>
        <a:xfrm>
          <a:off x="3746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137335</xdr:rowOff>
    </xdr:from>
    <xdr:ext cx="469744" cy="259045"/>
    <xdr:sp macro="" textlink="">
      <xdr:nvSpPr>
        <xdr:cNvPr id="185" name="テキスト ボックス 184"/>
        <xdr:cNvSpPr txBox="1"/>
      </xdr:nvSpPr>
      <xdr:spPr>
        <a:xfrm>
          <a:off x="3562428" y="1351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163627</xdr:rowOff>
    </xdr:from>
    <xdr:to>
      <xdr:col>15</xdr:col>
      <xdr:colOff>50800</xdr:colOff>
      <xdr:row>77</xdr:row>
      <xdr:rowOff>38564</xdr:rowOff>
    </xdr:to>
    <xdr:cxnSp macro="">
      <xdr:nvCxnSpPr>
        <xdr:cNvPr id="186" name="直線コネクタ 185"/>
        <xdr:cNvCxnSpPr/>
      </xdr:nvCxnSpPr>
      <xdr:spPr>
        <a:xfrm>
          <a:off x="2019300" y="13193827"/>
          <a:ext cx="889000" cy="4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22968</xdr:rowOff>
    </xdr:from>
    <xdr:to>
      <xdr:col>15</xdr:col>
      <xdr:colOff>101600</xdr:colOff>
      <xdr:row>78</xdr:row>
      <xdr:rowOff>124568</xdr:rowOff>
    </xdr:to>
    <xdr:sp macro="" textlink="">
      <xdr:nvSpPr>
        <xdr:cNvPr id="187" name="フローチャート: 判断 186"/>
        <xdr:cNvSpPr/>
      </xdr:nvSpPr>
      <xdr:spPr>
        <a:xfrm>
          <a:off x="2857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115695</xdr:rowOff>
    </xdr:from>
    <xdr:ext cx="469744" cy="259045"/>
    <xdr:sp macro="" textlink="">
      <xdr:nvSpPr>
        <xdr:cNvPr id="188" name="テキスト ボックス 187"/>
        <xdr:cNvSpPr txBox="1"/>
      </xdr:nvSpPr>
      <xdr:spPr>
        <a:xfrm>
          <a:off x="2673428" y="134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163627</xdr:rowOff>
    </xdr:from>
    <xdr:to>
      <xdr:col>10</xdr:col>
      <xdr:colOff>114300</xdr:colOff>
      <xdr:row>77</xdr:row>
      <xdr:rowOff>60489</xdr:rowOff>
    </xdr:to>
    <xdr:cxnSp macro="">
      <xdr:nvCxnSpPr>
        <xdr:cNvPr id="189" name="直線コネクタ 188"/>
        <xdr:cNvCxnSpPr/>
      </xdr:nvCxnSpPr>
      <xdr:spPr>
        <a:xfrm flipV="1">
          <a:off x="1130300" y="13193827"/>
          <a:ext cx="889000" cy="6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5404</xdr:rowOff>
    </xdr:from>
    <xdr:to>
      <xdr:col>10</xdr:col>
      <xdr:colOff>165100</xdr:colOff>
      <xdr:row>78</xdr:row>
      <xdr:rowOff>107004</xdr:rowOff>
    </xdr:to>
    <xdr:sp macro="" textlink="">
      <xdr:nvSpPr>
        <xdr:cNvPr id="190" name="フローチャート: 判断 189"/>
        <xdr:cNvSpPr/>
      </xdr:nvSpPr>
      <xdr:spPr>
        <a:xfrm>
          <a:off x="1968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98131</xdr:rowOff>
    </xdr:from>
    <xdr:ext cx="469744" cy="259045"/>
    <xdr:sp macro="" textlink="">
      <xdr:nvSpPr>
        <xdr:cNvPr id="191" name="テキスト ボックス 190"/>
        <xdr:cNvSpPr txBox="1"/>
      </xdr:nvSpPr>
      <xdr:spPr>
        <a:xfrm>
          <a:off x="1784428" y="1347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21158</xdr:rowOff>
    </xdr:from>
    <xdr:to>
      <xdr:col>6</xdr:col>
      <xdr:colOff>38100</xdr:colOff>
      <xdr:row>78</xdr:row>
      <xdr:rowOff>122758</xdr:rowOff>
    </xdr:to>
    <xdr:sp macro="" textlink="">
      <xdr:nvSpPr>
        <xdr:cNvPr id="192" name="フローチャート: 判断 191"/>
        <xdr:cNvSpPr/>
      </xdr:nvSpPr>
      <xdr:spPr>
        <a:xfrm>
          <a:off x="1079500" y="1339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113885</xdr:rowOff>
    </xdr:from>
    <xdr:ext cx="469744" cy="259045"/>
    <xdr:sp macro="" textlink="">
      <xdr:nvSpPr>
        <xdr:cNvPr id="193" name="テキスト ボックス 192"/>
        <xdr:cNvSpPr txBox="1"/>
      </xdr:nvSpPr>
      <xdr:spPr>
        <a:xfrm>
          <a:off x="895428" y="1348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79336</xdr:rowOff>
    </xdr:from>
    <xdr:to>
      <xdr:col>24</xdr:col>
      <xdr:colOff>114300</xdr:colOff>
      <xdr:row>77</xdr:row>
      <xdr:rowOff>9486</xdr:rowOff>
    </xdr:to>
    <xdr:sp macro="" textlink="">
      <xdr:nvSpPr>
        <xdr:cNvPr id="199" name="楕円 198"/>
        <xdr:cNvSpPr/>
      </xdr:nvSpPr>
      <xdr:spPr>
        <a:xfrm>
          <a:off x="4584700" y="131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102214</xdr:rowOff>
    </xdr:from>
    <xdr:ext cx="534377" cy="259045"/>
    <xdr:sp macro="" textlink="">
      <xdr:nvSpPr>
        <xdr:cNvPr id="200" name="維持補修費該当値テキスト"/>
        <xdr:cNvSpPr txBox="1"/>
      </xdr:nvSpPr>
      <xdr:spPr>
        <a:xfrm>
          <a:off x="4686300" y="1296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161328</xdr:rowOff>
    </xdr:from>
    <xdr:to>
      <xdr:col>20</xdr:col>
      <xdr:colOff>38100</xdr:colOff>
      <xdr:row>77</xdr:row>
      <xdr:rowOff>91478</xdr:rowOff>
    </xdr:to>
    <xdr:sp macro="" textlink="">
      <xdr:nvSpPr>
        <xdr:cNvPr id="201" name="楕円 200"/>
        <xdr:cNvSpPr/>
      </xdr:nvSpPr>
      <xdr:spPr>
        <a:xfrm>
          <a:off x="3746500" y="1319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108005</xdr:rowOff>
    </xdr:from>
    <xdr:ext cx="534377" cy="259045"/>
    <xdr:sp macro="" textlink="">
      <xdr:nvSpPr>
        <xdr:cNvPr id="202" name="テキスト ボックス 201"/>
        <xdr:cNvSpPr txBox="1"/>
      </xdr:nvSpPr>
      <xdr:spPr>
        <a:xfrm>
          <a:off x="3530111" y="1296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159214</xdr:rowOff>
    </xdr:from>
    <xdr:to>
      <xdr:col>15</xdr:col>
      <xdr:colOff>101600</xdr:colOff>
      <xdr:row>77</xdr:row>
      <xdr:rowOff>89364</xdr:rowOff>
    </xdr:to>
    <xdr:sp macro="" textlink="">
      <xdr:nvSpPr>
        <xdr:cNvPr id="203" name="楕円 202"/>
        <xdr:cNvSpPr/>
      </xdr:nvSpPr>
      <xdr:spPr>
        <a:xfrm>
          <a:off x="2857500" y="131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105891</xdr:rowOff>
    </xdr:from>
    <xdr:ext cx="534377" cy="259045"/>
    <xdr:sp macro="" textlink="">
      <xdr:nvSpPr>
        <xdr:cNvPr id="204" name="テキスト ボックス 203"/>
        <xdr:cNvSpPr txBox="1"/>
      </xdr:nvSpPr>
      <xdr:spPr>
        <a:xfrm>
          <a:off x="2641111" y="1296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112827</xdr:rowOff>
    </xdr:from>
    <xdr:to>
      <xdr:col>10</xdr:col>
      <xdr:colOff>165100</xdr:colOff>
      <xdr:row>77</xdr:row>
      <xdr:rowOff>42977</xdr:rowOff>
    </xdr:to>
    <xdr:sp macro="" textlink="">
      <xdr:nvSpPr>
        <xdr:cNvPr id="205" name="楕円 204"/>
        <xdr:cNvSpPr/>
      </xdr:nvSpPr>
      <xdr:spPr>
        <a:xfrm>
          <a:off x="1968500" y="1314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59503</xdr:rowOff>
    </xdr:from>
    <xdr:ext cx="534377" cy="259045"/>
    <xdr:sp macro="" textlink="">
      <xdr:nvSpPr>
        <xdr:cNvPr id="206" name="テキスト ボックス 205"/>
        <xdr:cNvSpPr txBox="1"/>
      </xdr:nvSpPr>
      <xdr:spPr>
        <a:xfrm>
          <a:off x="1752111" y="1291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9689</xdr:rowOff>
    </xdr:from>
    <xdr:to>
      <xdr:col>6</xdr:col>
      <xdr:colOff>38100</xdr:colOff>
      <xdr:row>77</xdr:row>
      <xdr:rowOff>111289</xdr:rowOff>
    </xdr:to>
    <xdr:sp macro="" textlink="">
      <xdr:nvSpPr>
        <xdr:cNvPr id="207" name="楕円 206"/>
        <xdr:cNvSpPr/>
      </xdr:nvSpPr>
      <xdr:spPr>
        <a:xfrm>
          <a:off x="1079500" y="1321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127816</xdr:rowOff>
    </xdr:from>
    <xdr:ext cx="534377" cy="259045"/>
    <xdr:sp macro="" textlink="">
      <xdr:nvSpPr>
        <xdr:cNvPr id="208" name="テキスト ボックス 207"/>
        <xdr:cNvSpPr txBox="1"/>
      </xdr:nvSpPr>
      <xdr:spPr>
        <a:xfrm>
          <a:off x="863111" y="1298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127242</xdr:rowOff>
    </xdr:from>
    <xdr:to>
      <xdr:col>24</xdr:col>
      <xdr:colOff>62865</xdr:colOff>
      <xdr:row>99</xdr:row>
      <xdr:rowOff>30265</xdr:rowOff>
    </xdr:to>
    <xdr:cxnSp macro="">
      <xdr:nvCxnSpPr>
        <xdr:cNvPr id="233" name="直線コネクタ 232"/>
        <xdr:cNvCxnSpPr/>
      </xdr:nvCxnSpPr>
      <xdr:spPr>
        <a:xfrm flipV="1">
          <a:off x="4633595" y="15729192"/>
          <a:ext cx="1270" cy="12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34092</xdr:rowOff>
    </xdr:from>
    <xdr:ext cx="534377" cy="259045"/>
    <xdr:sp macro="" textlink="">
      <xdr:nvSpPr>
        <xdr:cNvPr id="234" name="扶助費最小値テキスト"/>
        <xdr:cNvSpPr txBox="1"/>
      </xdr:nvSpPr>
      <xdr:spPr>
        <a:xfrm>
          <a:off x="4686300" y="170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30265</xdr:rowOff>
    </xdr:from>
    <xdr:to>
      <xdr:col>24</xdr:col>
      <xdr:colOff>152400</xdr:colOff>
      <xdr:row>99</xdr:row>
      <xdr:rowOff>30265</xdr:rowOff>
    </xdr:to>
    <xdr:cxnSp macro="">
      <xdr:nvCxnSpPr>
        <xdr:cNvPr id="235" name="直線コネクタ 234"/>
        <xdr:cNvCxnSpPr/>
      </xdr:nvCxnSpPr>
      <xdr:spPr>
        <a:xfrm>
          <a:off x="4546600" y="170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73919</xdr:rowOff>
    </xdr:from>
    <xdr:ext cx="599010" cy="259045"/>
    <xdr:sp macro="" textlink="">
      <xdr:nvSpPr>
        <xdr:cNvPr id="236" name="扶助費最大値テキスト"/>
        <xdr:cNvSpPr txBox="1"/>
      </xdr:nvSpPr>
      <xdr:spPr>
        <a:xfrm>
          <a:off x="4686300" y="1550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127242</xdr:rowOff>
    </xdr:from>
    <xdr:to>
      <xdr:col>24</xdr:col>
      <xdr:colOff>152400</xdr:colOff>
      <xdr:row>91</xdr:row>
      <xdr:rowOff>127242</xdr:rowOff>
    </xdr:to>
    <xdr:cxnSp macro="">
      <xdr:nvCxnSpPr>
        <xdr:cNvPr id="237" name="直線コネクタ 236"/>
        <xdr:cNvCxnSpPr/>
      </xdr:nvCxnSpPr>
      <xdr:spPr>
        <a:xfrm>
          <a:off x="4546600" y="1572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158814</xdr:rowOff>
    </xdr:from>
    <xdr:to>
      <xdr:col>24</xdr:col>
      <xdr:colOff>63500</xdr:colOff>
      <xdr:row>96</xdr:row>
      <xdr:rowOff>40272</xdr:rowOff>
    </xdr:to>
    <xdr:cxnSp macro="">
      <xdr:nvCxnSpPr>
        <xdr:cNvPr id="238" name="直線コネクタ 237"/>
        <xdr:cNvCxnSpPr/>
      </xdr:nvCxnSpPr>
      <xdr:spPr>
        <a:xfrm flipV="1">
          <a:off x="3797300" y="16446564"/>
          <a:ext cx="838200" cy="5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26776</xdr:rowOff>
    </xdr:from>
    <xdr:ext cx="534377" cy="259045"/>
    <xdr:sp macro="" textlink="">
      <xdr:nvSpPr>
        <xdr:cNvPr id="239" name="扶助費平均値テキスト"/>
        <xdr:cNvSpPr txBox="1"/>
      </xdr:nvSpPr>
      <xdr:spPr>
        <a:xfrm>
          <a:off x="4686300" y="16485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48349</xdr:rowOff>
    </xdr:from>
    <xdr:to>
      <xdr:col>24</xdr:col>
      <xdr:colOff>114300</xdr:colOff>
      <xdr:row>96</xdr:row>
      <xdr:rowOff>149949</xdr:rowOff>
    </xdr:to>
    <xdr:sp macro="" textlink="">
      <xdr:nvSpPr>
        <xdr:cNvPr id="240" name="フローチャート: 判断 239"/>
        <xdr:cNvSpPr/>
      </xdr:nvSpPr>
      <xdr:spPr>
        <a:xfrm>
          <a:off x="45847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40272</xdr:rowOff>
    </xdr:from>
    <xdr:to>
      <xdr:col>19</xdr:col>
      <xdr:colOff>177800</xdr:colOff>
      <xdr:row>96</xdr:row>
      <xdr:rowOff>101994</xdr:rowOff>
    </xdr:to>
    <xdr:cxnSp macro="">
      <xdr:nvCxnSpPr>
        <xdr:cNvPr id="241" name="直線コネクタ 240"/>
        <xdr:cNvCxnSpPr/>
      </xdr:nvCxnSpPr>
      <xdr:spPr>
        <a:xfrm flipV="1">
          <a:off x="2908300" y="1649947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82538</xdr:rowOff>
    </xdr:from>
    <xdr:to>
      <xdr:col>20</xdr:col>
      <xdr:colOff>38100</xdr:colOff>
      <xdr:row>97</xdr:row>
      <xdr:rowOff>12688</xdr:rowOff>
    </xdr:to>
    <xdr:sp macro="" textlink="">
      <xdr:nvSpPr>
        <xdr:cNvPr id="242" name="フローチャート: 判断 241"/>
        <xdr:cNvSpPr/>
      </xdr:nvSpPr>
      <xdr:spPr>
        <a:xfrm>
          <a:off x="3746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3815</xdr:rowOff>
    </xdr:from>
    <xdr:ext cx="534377" cy="259045"/>
    <xdr:sp macro="" textlink="">
      <xdr:nvSpPr>
        <xdr:cNvPr id="243" name="テキスト ボックス 242"/>
        <xdr:cNvSpPr txBox="1"/>
      </xdr:nvSpPr>
      <xdr:spPr>
        <a:xfrm>
          <a:off x="3530111" y="166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101994</xdr:rowOff>
    </xdr:from>
    <xdr:to>
      <xdr:col>15</xdr:col>
      <xdr:colOff>50800</xdr:colOff>
      <xdr:row>96</xdr:row>
      <xdr:rowOff>116866</xdr:rowOff>
    </xdr:to>
    <xdr:cxnSp macro="">
      <xdr:nvCxnSpPr>
        <xdr:cNvPr id="244" name="直線コネクタ 243"/>
        <xdr:cNvCxnSpPr/>
      </xdr:nvCxnSpPr>
      <xdr:spPr>
        <a:xfrm flipV="1">
          <a:off x="2019300" y="16561194"/>
          <a:ext cx="889000" cy="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152324</xdr:rowOff>
    </xdr:from>
    <xdr:to>
      <xdr:col>15</xdr:col>
      <xdr:colOff>101600</xdr:colOff>
      <xdr:row>97</xdr:row>
      <xdr:rowOff>82474</xdr:rowOff>
    </xdr:to>
    <xdr:sp macro="" textlink="">
      <xdr:nvSpPr>
        <xdr:cNvPr id="245" name="フローチャート: 判断 244"/>
        <xdr:cNvSpPr/>
      </xdr:nvSpPr>
      <xdr:spPr>
        <a:xfrm>
          <a:off x="2857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73601</xdr:rowOff>
    </xdr:from>
    <xdr:ext cx="534377" cy="259045"/>
    <xdr:sp macro="" textlink="">
      <xdr:nvSpPr>
        <xdr:cNvPr id="246" name="テキスト ボックス 245"/>
        <xdr:cNvSpPr txBox="1"/>
      </xdr:nvSpPr>
      <xdr:spPr>
        <a:xfrm>
          <a:off x="2641111" y="1670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90551</xdr:rowOff>
    </xdr:from>
    <xdr:to>
      <xdr:col>10</xdr:col>
      <xdr:colOff>114300</xdr:colOff>
      <xdr:row>96</xdr:row>
      <xdr:rowOff>116866</xdr:rowOff>
    </xdr:to>
    <xdr:cxnSp macro="">
      <xdr:nvCxnSpPr>
        <xdr:cNvPr id="247" name="直線コネクタ 246"/>
        <xdr:cNvCxnSpPr/>
      </xdr:nvCxnSpPr>
      <xdr:spPr>
        <a:xfrm>
          <a:off x="1130300" y="16549751"/>
          <a:ext cx="889000" cy="2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6426</xdr:rowOff>
    </xdr:from>
    <xdr:to>
      <xdr:col>10</xdr:col>
      <xdr:colOff>165100</xdr:colOff>
      <xdr:row>97</xdr:row>
      <xdr:rowOff>108026</xdr:rowOff>
    </xdr:to>
    <xdr:sp macro="" textlink="">
      <xdr:nvSpPr>
        <xdr:cNvPr id="248" name="フローチャート: 判断 247"/>
        <xdr:cNvSpPr/>
      </xdr:nvSpPr>
      <xdr:spPr>
        <a:xfrm>
          <a:off x="1968500" y="1663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99153</xdr:rowOff>
    </xdr:from>
    <xdr:ext cx="534377" cy="259045"/>
    <xdr:sp macro="" textlink="">
      <xdr:nvSpPr>
        <xdr:cNvPr id="249" name="テキスト ボックス 248"/>
        <xdr:cNvSpPr txBox="1"/>
      </xdr:nvSpPr>
      <xdr:spPr>
        <a:xfrm>
          <a:off x="1752111" y="1672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163588</xdr:rowOff>
    </xdr:from>
    <xdr:to>
      <xdr:col>6</xdr:col>
      <xdr:colOff>38100</xdr:colOff>
      <xdr:row>97</xdr:row>
      <xdr:rowOff>93738</xdr:rowOff>
    </xdr:to>
    <xdr:sp macro="" textlink="">
      <xdr:nvSpPr>
        <xdr:cNvPr id="250" name="フローチャート: 判断 249"/>
        <xdr:cNvSpPr/>
      </xdr:nvSpPr>
      <xdr:spPr>
        <a:xfrm>
          <a:off x="1079500" y="1662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84865</xdr:rowOff>
    </xdr:from>
    <xdr:ext cx="534377" cy="259045"/>
    <xdr:sp macro="" textlink="">
      <xdr:nvSpPr>
        <xdr:cNvPr id="251" name="テキスト ボックス 250"/>
        <xdr:cNvSpPr txBox="1"/>
      </xdr:nvSpPr>
      <xdr:spPr>
        <a:xfrm>
          <a:off x="863111" y="1671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108014</xdr:rowOff>
    </xdr:from>
    <xdr:to>
      <xdr:col>24</xdr:col>
      <xdr:colOff>114300</xdr:colOff>
      <xdr:row>96</xdr:row>
      <xdr:rowOff>38164</xdr:rowOff>
    </xdr:to>
    <xdr:sp macro="" textlink="">
      <xdr:nvSpPr>
        <xdr:cNvPr id="257" name="楕円 256"/>
        <xdr:cNvSpPr/>
      </xdr:nvSpPr>
      <xdr:spPr>
        <a:xfrm>
          <a:off x="4584700" y="1639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130891</xdr:rowOff>
    </xdr:from>
    <xdr:ext cx="599010" cy="259045"/>
    <xdr:sp macro="" textlink="">
      <xdr:nvSpPr>
        <xdr:cNvPr id="258" name="扶助費該当値テキスト"/>
        <xdr:cNvSpPr txBox="1"/>
      </xdr:nvSpPr>
      <xdr:spPr>
        <a:xfrm>
          <a:off x="4686300" y="1624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160922</xdr:rowOff>
    </xdr:from>
    <xdr:to>
      <xdr:col>20</xdr:col>
      <xdr:colOff>38100</xdr:colOff>
      <xdr:row>96</xdr:row>
      <xdr:rowOff>91072</xdr:rowOff>
    </xdr:to>
    <xdr:sp macro="" textlink="">
      <xdr:nvSpPr>
        <xdr:cNvPr id="259" name="楕円 258"/>
        <xdr:cNvSpPr/>
      </xdr:nvSpPr>
      <xdr:spPr>
        <a:xfrm>
          <a:off x="3746500" y="1644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107599</xdr:rowOff>
    </xdr:from>
    <xdr:ext cx="599010" cy="259045"/>
    <xdr:sp macro="" textlink="">
      <xdr:nvSpPr>
        <xdr:cNvPr id="260" name="テキスト ボックス 259"/>
        <xdr:cNvSpPr txBox="1"/>
      </xdr:nvSpPr>
      <xdr:spPr>
        <a:xfrm>
          <a:off x="3497795" y="1622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51194</xdr:rowOff>
    </xdr:from>
    <xdr:to>
      <xdr:col>15</xdr:col>
      <xdr:colOff>101600</xdr:colOff>
      <xdr:row>96</xdr:row>
      <xdr:rowOff>152794</xdr:rowOff>
    </xdr:to>
    <xdr:sp macro="" textlink="">
      <xdr:nvSpPr>
        <xdr:cNvPr id="261" name="楕円 260"/>
        <xdr:cNvSpPr/>
      </xdr:nvSpPr>
      <xdr:spPr>
        <a:xfrm>
          <a:off x="2857500" y="1651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169321</xdr:rowOff>
    </xdr:from>
    <xdr:ext cx="534377" cy="259045"/>
    <xdr:sp macro="" textlink="">
      <xdr:nvSpPr>
        <xdr:cNvPr id="262" name="テキスト ボックス 261"/>
        <xdr:cNvSpPr txBox="1"/>
      </xdr:nvSpPr>
      <xdr:spPr>
        <a:xfrm>
          <a:off x="2641111" y="162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66066</xdr:rowOff>
    </xdr:from>
    <xdr:to>
      <xdr:col>10</xdr:col>
      <xdr:colOff>165100</xdr:colOff>
      <xdr:row>96</xdr:row>
      <xdr:rowOff>167666</xdr:rowOff>
    </xdr:to>
    <xdr:sp macro="" textlink="">
      <xdr:nvSpPr>
        <xdr:cNvPr id="263" name="楕円 262"/>
        <xdr:cNvSpPr/>
      </xdr:nvSpPr>
      <xdr:spPr>
        <a:xfrm>
          <a:off x="1968500" y="165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12743</xdr:rowOff>
    </xdr:from>
    <xdr:ext cx="534377" cy="259045"/>
    <xdr:sp macro="" textlink="">
      <xdr:nvSpPr>
        <xdr:cNvPr id="264" name="テキスト ボックス 263"/>
        <xdr:cNvSpPr txBox="1"/>
      </xdr:nvSpPr>
      <xdr:spPr>
        <a:xfrm>
          <a:off x="1752111" y="1630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39751</xdr:rowOff>
    </xdr:from>
    <xdr:to>
      <xdr:col>6</xdr:col>
      <xdr:colOff>38100</xdr:colOff>
      <xdr:row>96</xdr:row>
      <xdr:rowOff>141351</xdr:rowOff>
    </xdr:to>
    <xdr:sp macro="" textlink="">
      <xdr:nvSpPr>
        <xdr:cNvPr id="265" name="楕円 264"/>
        <xdr:cNvSpPr/>
      </xdr:nvSpPr>
      <xdr:spPr>
        <a:xfrm>
          <a:off x="1079500" y="164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157878</xdr:rowOff>
    </xdr:from>
    <xdr:ext cx="534377" cy="259045"/>
    <xdr:sp macro="" textlink="">
      <xdr:nvSpPr>
        <xdr:cNvPr id="266" name="テキスト ボックス 265"/>
        <xdr:cNvSpPr txBox="1"/>
      </xdr:nvSpPr>
      <xdr:spPr>
        <a:xfrm>
          <a:off x="863111" y="162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25290</xdr:rowOff>
    </xdr:from>
    <xdr:to>
      <xdr:col>54</xdr:col>
      <xdr:colOff>189865</xdr:colOff>
      <xdr:row>34</xdr:row>
      <xdr:rowOff>128462</xdr:rowOff>
    </xdr:to>
    <xdr:cxnSp macro="">
      <xdr:nvCxnSpPr>
        <xdr:cNvPr id="288" name="直線コネクタ 287"/>
        <xdr:cNvCxnSpPr/>
      </xdr:nvCxnSpPr>
      <xdr:spPr>
        <a:xfrm flipV="1">
          <a:off x="10475595" y="5168790"/>
          <a:ext cx="1270" cy="78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132289</xdr:rowOff>
    </xdr:from>
    <xdr:ext cx="599010" cy="259045"/>
    <xdr:sp macro="" textlink="">
      <xdr:nvSpPr>
        <xdr:cNvPr id="289" name="補助費等最小値テキスト"/>
        <xdr:cNvSpPr txBox="1"/>
      </xdr:nvSpPr>
      <xdr:spPr>
        <a:xfrm>
          <a:off x="10528300" y="596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128462</xdr:rowOff>
    </xdr:from>
    <xdr:to>
      <xdr:col>55</xdr:col>
      <xdr:colOff>88900</xdr:colOff>
      <xdr:row>34</xdr:row>
      <xdr:rowOff>128462</xdr:rowOff>
    </xdr:to>
    <xdr:cxnSp macro="">
      <xdr:nvCxnSpPr>
        <xdr:cNvPr id="290" name="直線コネクタ 289"/>
        <xdr:cNvCxnSpPr/>
      </xdr:nvCxnSpPr>
      <xdr:spPr>
        <a:xfrm>
          <a:off x="10388600" y="595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143417</xdr:rowOff>
    </xdr:from>
    <xdr:ext cx="599010" cy="259045"/>
    <xdr:sp macro="" textlink="">
      <xdr:nvSpPr>
        <xdr:cNvPr id="291" name="補助費等最大値テキスト"/>
        <xdr:cNvSpPr txBox="1"/>
      </xdr:nvSpPr>
      <xdr:spPr>
        <a:xfrm>
          <a:off x="10528300" y="494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25290</xdr:rowOff>
    </xdr:from>
    <xdr:to>
      <xdr:col>55</xdr:col>
      <xdr:colOff>88900</xdr:colOff>
      <xdr:row>30</xdr:row>
      <xdr:rowOff>25290</xdr:rowOff>
    </xdr:to>
    <xdr:cxnSp macro="">
      <xdr:nvCxnSpPr>
        <xdr:cNvPr id="292" name="直線コネクタ 291"/>
        <xdr:cNvCxnSpPr/>
      </xdr:nvCxnSpPr>
      <xdr:spPr>
        <a:xfrm>
          <a:off x="10388600" y="516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14889</xdr:rowOff>
    </xdr:from>
    <xdr:to>
      <xdr:col>55</xdr:col>
      <xdr:colOff>0</xdr:colOff>
      <xdr:row>36</xdr:row>
      <xdr:rowOff>48032</xdr:rowOff>
    </xdr:to>
    <xdr:cxnSp macro="">
      <xdr:nvCxnSpPr>
        <xdr:cNvPr id="293" name="直線コネクタ 292"/>
        <xdr:cNvCxnSpPr/>
      </xdr:nvCxnSpPr>
      <xdr:spPr>
        <a:xfrm flipV="1">
          <a:off x="9639300" y="5501289"/>
          <a:ext cx="838200" cy="71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15746</xdr:rowOff>
    </xdr:from>
    <xdr:ext cx="599010" cy="259045"/>
    <xdr:sp macro="" textlink="">
      <xdr:nvSpPr>
        <xdr:cNvPr id="294" name="補助費等平均値テキスト"/>
        <xdr:cNvSpPr txBox="1"/>
      </xdr:nvSpPr>
      <xdr:spPr>
        <a:xfrm>
          <a:off x="10528300" y="5673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37319</xdr:rowOff>
    </xdr:from>
    <xdr:to>
      <xdr:col>55</xdr:col>
      <xdr:colOff>50800</xdr:colOff>
      <xdr:row>33</xdr:row>
      <xdr:rowOff>138919</xdr:rowOff>
    </xdr:to>
    <xdr:sp macro="" textlink="">
      <xdr:nvSpPr>
        <xdr:cNvPr id="295" name="フローチャート: 判断 294"/>
        <xdr:cNvSpPr/>
      </xdr:nvSpPr>
      <xdr:spPr>
        <a:xfrm>
          <a:off x="10426700" y="56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48032</xdr:rowOff>
    </xdr:from>
    <xdr:to>
      <xdr:col>50</xdr:col>
      <xdr:colOff>114300</xdr:colOff>
      <xdr:row>36</xdr:row>
      <xdr:rowOff>81937</xdr:rowOff>
    </xdr:to>
    <xdr:cxnSp macro="">
      <xdr:nvCxnSpPr>
        <xdr:cNvPr id="296" name="直線コネクタ 295"/>
        <xdr:cNvCxnSpPr/>
      </xdr:nvCxnSpPr>
      <xdr:spPr>
        <a:xfrm flipV="1">
          <a:off x="8750300" y="6220232"/>
          <a:ext cx="889000" cy="3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93234</xdr:rowOff>
    </xdr:from>
    <xdr:to>
      <xdr:col>50</xdr:col>
      <xdr:colOff>165100</xdr:colOff>
      <xdr:row>37</xdr:row>
      <xdr:rowOff>23384</xdr:rowOff>
    </xdr:to>
    <xdr:sp macro="" textlink="">
      <xdr:nvSpPr>
        <xdr:cNvPr id="297" name="フローチャート: 判断 296"/>
        <xdr:cNvSpPr/>
      </xdr:nvSpPr>
      <xdr:spPr>
        <a:xfrm>
          <a:off x="9588500" y="626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14511</xdr:rowOff>
    </xdr:from>
    <xdr:ext cx="534377" cy="259045"/>
    <xdr:sp macro="" textlink="">
      <xdr:nvSpPr>
        <xdr:cNvPr id="298" name="テキスト ボックス 297"/>
        <xdr:cNvSpPr txBox="1"/>
      </xdr:nvSpPr>
      <xdr:spPr>
        <a:xfrm>
          <a:off x="9372111" y="635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76172</xdr:rowOff>
    </xdr:from>
    <xdr:to>
      <xdr:col>45</xdr:col>
      <xdr:colOff>177800</xdr:colOff>
      <xdr:row>36</xdr:row>
      <xdr:rowOff>81937</xdr:rowOff>
    </xdr:to>
    <xdr:cxnSp macro="">
      <xdr:nvCxnSpPr>
        <xdr:cNvPr id="299" name="直線コネクタ 298"/>
        <xdr:cNvCxnSpPr/>
      </xdr:nvCxnSpPr>
      <xdr:spPr>
        <a:xfrm>
          <a:off x="7861300" y="6248372"/>
          <a:ext cx="889000" cy="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130848</xdr:rowOff>
    </xdr:from>
    <xdr:to>
      <xdr:col>46</xdr:col>
      <xdr:colOff>38100</xdr:colOff>
      <xdr:row>37</xdr:row>
      <xdr:rowOff>60998</xdr:rowOff>
    </xdr:to>
    <xdr:sp macro="" textlink="">
      <xdr:nvSpPr>
        <xdr:cNvPr id="300" name="フローチャート: 判断 299"/>
        <xdr:cNvSpPr/>
      </xdr:nvSpPr>
      <xdr:spPr>
        <a:xfrm>
          <a:off x="8699500" y="630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52125</xdr:rowOff>
    </xdr:from>
    <xdr:ext cx="534377" cy="259045"/>
    <xdr:sp macro="" textlink="">
      <xdr:nvSpPr>
        <xdr:cNvPr id="301" name="テキスト ボックス 300"/>
        <xdr:cNvSpPr txBox="1"/>
      </xdr:nvSpPr>
      <xdr:spPr>
        <a:xfrm>
          <a:off x="8483111" y="639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15186</xdr:rowOff>
    </xdr:from>
    <xdr:to>
      <xdr:col>41</xdr:col>
      <xdr:colOff>50800</xdr:colOff>
      <xdr:row>36</xdr:row>
      <xdr:rowOff>76172</xdr:rowOff>
    </xdr:to>
    <xdr:cxnSp macro="">
      <xdr:nvCxnSpPr>
        <xdr:cNvPr id="302" name="直線コネクタ 301"/>
        <xdr:cNvCxnSpPr/>
      </xdr:nvCxnSpPr>
      <xdr:spPr>
        <a:xfrm>
          <a:off x="6972300" y="6187386"/>
          <a:ext cx="889000" cy="6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133824</xdr:rowOff>
    </xdr:from>
    <xdr:to>
      <xdr:col>41</xdr:col>
      <xdr:colOff>101600</xdr:colOff>
      <xdr:row>37</xdr:row>
      <xdr:rowOff>63974</xdr:rowOff>
    </xdr:to>
    <xdr:sp macro="" textlink="">
      <xdr:nvSpPr>
        <xdr:cNvPr id="303" name="フローチャート: 判断 302"/>
        <xdr:cNvSpPr/>
      </xdr:nvSpPr>
      <xdr:spPr>
        <a:xfrm>
          <a:off x="7810500" y="630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55101</xdr:rowOff>
    </xdr:from>
    <xdr:ext cx="534377" cy="259045"/>
    <xdr:sp macro="" textlink="">
      <xdr:nvSpPr>
        <xdr:cNvPr id="304" name="テキスト ボックス 303"/>
        <xdr:cNvSpPr txBox="1"/>
      </xdr:nvSpPr>
      <xdr:spPr>
        <a:xfrm>
          <a:off x="7594111" y="639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138109</xdr:rowOff>
    </xdr:from>
    <xdr:to>
      <xdr:col>36</xdr:col>
      <xdr:colOff>165100</xdr:colOff>
      <xdr:row>37</xdr:row>
      <xdr:rowOff>68259</xdr:rowOff>
    </xdr:to>
    <xdr:sp macro="" textlink="">
      <xdr:nvSpPr>
        <xdr:cNvPr id="305" name="フローチャート: 判断 304"/>
        <xdr:cNvSpPr/>
      </xdr:nvSpPr>
      <xdr:spPr>
        <a:xfrm>
          <a:off x="6921500" y="6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59386</xdr:rowOff>
    </xdr:from>
    <xdr:ext cx="534377" cy="259045"/>
    <xdr:sp macro="" textlink="">
      <xdr:nvSpPr>
        <xdr:cNvPr id="306" name="テキスト ボックス 305"/>
        <xdr:cNvSpPr txBox="1"/>
      </xdr:nvSpPr>
      <xdr:spPr>
        <a:xfrm>
          <a:off x="6705111" y="640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135539</xdr:rowOff>
    </xdr:from>
    <xdr:to>
      <xdr:col>55</xdr:col>
      <xdr:colOff>50800</xdr:colOff>
      <xdr:row>32</xdr:row>
      <xdr:rowOff>65689</xdr:rowOff>
    </xdr:to>
    <xdr:sp macro="" textlink="">
      <xdr:nvSpPr>
        <xdr:cNvPr id="312" name="楕円 311"/>
        <xdr:cNvSpPr/>
      </xdr:nvSpPr>
      <xdr:spPr>
        <a:xfrm>
          <a:off x="10426700" y="54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158416</xdr:rowOff>
    </xdr:from>
    <xdr:ext cx="599010" cy="259045"/>
    <xdr:sp macro="" textlink="">
      <xdr:nvSpPr>
        <xdr:cNvPr id="313" name="補助費等該当値テキスト"/>
        <xdr:cNvSpPr txBox="1"/>
      </xdr:nvSpPr>
      <xdr:spPr>
        <a:xfrm>
          <a:off x="10528300" y="5301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168682</xdr:rowOff>
    </xdr:from>
    <xdr:to>
      <xdr:col>50</xdr:col>
      <xdr:colOff>165100</xdr:colOff>
      <xdr:row>36</xdr:row>
      <xdr:rowOff>98832</xdr:rowOff>
    </xdr:to>
    <xdr:sp macro="" textlink="">
      <xdr:nvSpPr>
        <xdr:cNvPr id="314" name="楕円 313"/>
        <xdr:cNvSpPr/>
      </xdr:nvSpPr>
      <xdr:spPr>
        <a:xfrm>
          <a:off x="9588500" y="61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115359</xdr:rowOff>
    </xdr:from>
    <xdr:ext cx="534377" cy="259045"/>
    <xdr:sp macro="" textlink="">
      <xdr:nvSpPr>
        <xdr:cNvPr id="315" name="テキスト ボックス 314"/>
        <xdr:cNvSpPr txBox="1"/>
      </xdr:nvSpPr>
      <xdr:spPr>
        <a:xfrm>
          <a:off x="9372111" y="59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31137</xdr:rowOff>
    </xdr:from>
    <xdr:to>
      <xdr:col>46</xdr:col>
      <xdr:colOff>38100</xdr:colOff>
      <xdr:row>36</xdr:row>
      <xdr:rowOff>132737</xdr:rowOff>
    </xdr:to>
    <xdr:sp macro="" textlink="">
      <xdr:nvSpPr>
        <xdr:cNvPr id="316" name="楕円 315"/>
        <xdr:cNvSpPr/>
      </xdr:nvSpPr>
      <xdr:spPr>
        <a:xfrm>
          <a:off x="8699500" y="620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149264</xdr:rowOff>
    </xdr:from>
    <xdr:ext cx="534377" cy="259045"/>
    <xdr:sp macro="" textlink="">
      <xdr:nvSpPr>
        <xdr:cNvPr id="317" name="テキスト ボックス 316"/>
        <xdr:cNvSpPr txBox="1"/>
      </xdr:nvSpPr>
      <xdr:spPr>
        <a:xfrm>
          <a:off x="8483111" y="59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25372</xdr:rowOff>
    </xdr:from>
    <xdr:to>
      <xdr:col>41</xdr:col>
      <xdr:colOff>101600</xdr:colOff>
      <xdr:row>36</xdr:row>
      <xdr:rowOff>126972</xdr:rowOff>
    </xdr:to>
    <xdr:sp macro="" textlink="">
      <xdr:nvSpPr>
        <xdr:cNvPr id="318" name="楕円 317"/>
        <xdr:cNvSpPr/>
      </xdr:nvSpPr>
      <xdr:spPr>
        <a:xfrm>
          <a:off x="7810500" y="619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143499</xdr:rowOff>
    </xdr:from>
    <xdr:ext cx="534377" cy="259045"/>
    <xdr:sp macro="" textlink="">
      <xdr:nvSpPr>
        <xdr:cNvPr id="319" name="テキスト ボックス 318"/>
        <xdr:cNvSpPr txBox="1"/>
      </xdr:nvSpPr>
      <xdr:spPr>
        <a:xfrm>
          <a:off x="7594111" y="597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135836</xdr:rowOff>
    </xdr:from>
    <xdr:to>
      <xdr:col>36</xdr:col>
      <xdr:colOff>165100</xdr:colOff>
      <xdr:row>36</xdr:row>
      <xdr:rowOff>65986</xdr:rowOff>
    </xdr:to>
    <xdr:sp macro="" textlink="">
      <xdr:nvSpPr>
        <xdr:cNvPr id="320" name="楕円 319"/>
        <xdr:cNvSpPr/>
      </xdr:nvSpPr>
      <xdr:spPr>
        <a:xfrm>
          <a:off x="6921500" y="613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82513</xdr:rowOff>
    </xdr:from>
    <xdr:ext cx="599010" cy="259045"/>
    <xdr:sp macro="" textlink="">
      <xdr:nvSpPr>
        <xdr:cNvPr id="321" name="テキスト ボックス 320"/>
        <xdr:cNvSpPr txBox="1"/>
      </xdr:nvSpPr>
      <xdr:spPr>
        <a:xfrm>
          <a:off x="6672795" y="591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9" name="テキスト ボックス 338"/>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98358</xdr:rowOff>
    </xdr:from>
    <xdr:to>
      <xdr:col>54</xdr:col>
      <xdr:colOff>189865</xdr:colOff>
      <xdr:row>59</xdr:row>
      <xdr:rowOff>16321</xdr:rowOff>
    </xdr:to>
    <xdr:cxnSp macro="">
      <xdr:nvCxnSpPr>
        <xdr:cNvPr id="345" name="直線コネクタ 344"/>
        <xdr:cNvCxnSpPr/>
      </xdr:nvCxnSpPr>
      <xdr:spPr>
        <a:xfrm flipV="1">
          <a:off x="10475595" y="8842308"/>
          <a:ext cx="1270" cy="128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20148</xdr:rowOff>
    </xdr:from>
    <xdr:ext cx="534377" cy="259045"/>
    <xdr:sp macro="" textlink="">
      <xdr:nvSpPr>
        <xdr:cNvPr id="346" name="普通建設事業費最小値テキスト"/>
        <xdr:cNvSpPr txBox="1"/>
      </xdr:nvSpPr>
      <xdr:spPr>
        <a:xfrm>
          <a:off x="10528300" y="101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16321</xdr:rowOff>
    </xdr:from>
    <xdr:to>
      <xdr:col>55</xdr:col>
      <xdr:colOff>88900</xdr:colOff>
      <xdr:row>59</xdr:row>
      <xdr:rowOff>16321</xdr:rowOff>
    </xdr:to>
    <xdr:cxnSp macro="">
      <xdr:nvCxnSpPr>
        <xdr:cNvPr id="347" name="直線コネクタ 346"/>
        <xdr:cNvCxnSpPr/>
      </xdr:nvCxnSpPr>
      <xdr:spPr>
        <a:xfrm>
          <a:off x="10388600" y="1013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45035</xdr:rowOff>
    </xdr:from>
    <xdr:ext cx="690189" cy="259045"/>
    <xdr:sp macro="" textlink="">
      <xdr:nvSpPr>
        <xdr:cNvPr id="348" name="普通建設事業費最大値テキスト"/>
        <xdr:cNvSpPr txBox="1"/>
      </xdr:nvSpPr>
      <xdr:spPr>
        <a:xfrm>
          <a:off x="10528300" y="8617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98358</xdr:rowOff>
    </xdr:from>
    <xdr:to>
      <xdr:col>55</xdr:col>
      <xdr:colOff>88900</xdr:colOff>
      <xdr:row>51</xdr:row>
      <xdr:rowOff>98358</xdr:rowOff>
    </xdr:to>
    <xdr:cxnSp macro="">
      <xdr:nvCxnSpPr>
        <xdr:cNvPr id="349" name="直線コネクタ 348"/>
        <xdr:cNvCxnSpPr/>
      </xdr:nvCxnSpPr>
      <xdr:spPr>
        <a:xfrm>
          <a:off x="10388600" y="88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125772</xdr:rowOff>
    </xdr:from>
    <xdr:to>
      <xdr:col>55</xdr:col>
      <xdr:colOff>0</xdr:colOff>
      <xdr:row>58</xdr:row>
      <xdr:rowOff>125862</xdr:rowOff>
    </xdr:to>
    <xdr:cxnSp macro="">
      <xdr:nvCxnSpPr>
        <xdr:cNvPr id="350" name="直線コネクタ 349"/>
        <xdr:cNvCxnSpPr/>
      </xdr:nvCxnSpPr>
      <xdr:spPr>
        <a:xfrm>
          <a:off x="9639300" y="10069872"/>
          <a:ext cx="8382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90043</xdr:rowOff>
    </xdr:from>
    <xdr:ext cx="599010" cy="259045"/>
    <xdr:sp macro="" textlink="">
      <xdr:nvSpPr>
        <xdr:cNvPr id="351" name="普通建設事業費平均値テキスト"/>
        <xdr:cNvSpPr txBox="1"/>
      </xdr:nvSpPr>
      <xdr:spPr>
        <a:xfrm>
          <a:off x="10528300" y="986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67166</xdr:rowOff>
    </xdr:from>
    <xdr:to>
      <xdr:col>55</xdr:col>
      <xdr:colOff>50800</xdr:colOff>
      <xdr:row>58</xdr:row>
      <xdr:rowOff>168766</xdr:rowOff>
    </xdr:to>
    <xdr:sp macro="" textlink="">
      <xdr:nvSpPr>
        <xdr:cNvPr id="352" name="フローチャート: 判断 351"/>
        <xdr:cNvSpPr/>
      </xdr:nvSpPr>
      <xdr:spPr>
        <a:xfrm>
          <a:off x="10426700" y="1001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89565</xdr:rowOff>
    </xdr:from>
    <xdr:to>
      <xdr:col>50</xdr:col>
      <xdr:colOff>114300</xdr:colOff>
      <xdr:row>58</xdr:row>
      <xdr:rowOff>125772</xdr:rowOff>
    </xdr:to>
    <xdr:cxnSp macro="">
      <xdr:nvCxnSpPr>
        <xdr:cNvPr id="353" name="直線コネクタ 352"/>
        <xdr:cNvCxnSpPr/>
      </xdr:nvCxnSpPr>
      <xdr:spPr>
        <a:xfrm>
          <a:off x="8750300" y="10033665"/>
          <a:ext cx="889000" cy="3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63768</xdr:rowOff>
    </xdr:from>
    <xdr:to>
      <xdr:col>50</xdr:col>
      <xdr:colOff>165100</xdr:colOff>
      <xdr:row>58</xdr:row>
      <xdr:rowOff>165368</xdr:rowOff>
    </xdr:to>
    <xdr:sp macro="" textlink="">
      <xdr:nvSpPr>
        <xdr:cNvPr id="354" name="フローチャート: 判断 353"/>
        <xdr:cNvSpPr/>
      </xdr:nvSpPr>
      <xdr:spPr>
        <a:xfrm>
          <a:off x="95885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10445</xdr:rowOff>
    </xdr:from>
    <xdr:ext cx="599010" cy="259045"/>
    <xdr:sp macro="" textlink="">
      <xdr:nvSpPr>
        <xdr:cNvPr id="355" name="テキスト ボックス 354"/>
        <xdr:cNvSpPr txBox="1"/>
      </xdr:nvSpPr>
      <xdr:spPr>
        <a:xfrm>
          <a:off x="9339795" y="978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89565</xdr:rowOff>
    </xdr:from>
    <xdr:to>
      <xdr:col>45</xdr:col>
      <xdr:colOff>177800</xdr:colOff>
      <xdr:row>58</xdr:row>
      <xdr:rowOff>97345</xdr:rowOff>
    </xdr:to>
    <xdr:cxnSp macro="">
      <xdr:nvCxnSpPr>
        <xdr:cNvPr id="356" name="直線コネクタ 355"/>
        <xdr:cNvCxnSpPr/>
      </xdr:nvCxnSpPr>
      <xdr:spPr>
        <a:xfrm flipV="1">
          <a:off x="7861300" y="10033665"/>
          <a:ext cx="889000" cy="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101264</xdr:rowOff>
    </xdr:from>
    <xdr:to>
      <xdr:col>46</xdr:col>
      <xdr:colOff>38100</xdr:colOff>
      <xdr:row>59</xdr:row>
      <xdr:rowOff>31414</xdr:rowOff>
    </xdr:to>
    <xdr:sp macro="" textlink="">
      <xdr:nvSpPr>
        <xdr:cNvPr id="357" name="フローチャート: 判断 356"/>
        <xdr:cNvSpPr/>
      </xdr:nvSpPr>
      <xdr:spPr>
        <a:xfrm>
          <a:off x="8699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22541</xdr:rowOff>
    </xdr:from>
    <xdr:ext cx="534377" cy="259045"/>
    <xdr:sp macro="" textlink="">
      <xdr:nvSpPr>
        <xdr:cNvPr id="358" name="テキスト ボックス 357"/>
        <xdr:cNvSpPr txBox="1"/>
      </xdr:nvSpPr>
      <xdr:spPr>
        <a:xfrm>
          <a:off x="8483111" y="101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97345</xdr:rowOff>
    </xdr:from>
    <xdr:to>
      <xdr:col>41</xdr:col>
      <xdr:colOff>50800</xdr:colOff>
      <xdr:row>58</xdr:row>
      <xdr:rowOff>137803</xdr:rowOff>
    </xdr:to>
    <xdr:cxnSp macro="">
      <xdr:nvCxnSpPr>
        <xdr:cNvPr id="359" name="直線コネクタ 358"/>
        <xdr:cNvCxnSpPr/>
      </xdr:nvCxnSpPr>
      <xdr:spPr>
        <a:xfrm flipV="1">
          <a:off x="6972300" y="10041445"/>
          <a:ext cx="889000" cy="4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100298</xdr:rowOff>
    </xdr:from>
    <xdr:to>
      <xdr:col>41</xdr:col>
      <xdr:colOff>101600</xdr:colOff>
      <xdr:row>59</xdr:row>
      <xdr:rowOff>30448</xdr:rowOff>
    </xdr:to>
    <xdr:sp macro="" textlink="">
      <xdr:nvSpPr>
        <xdr:cNvPr id="360" name="フローチャート: 判断 359"/>
        <xdr:cNvSpPr/>
      </xdr:nvSpPr>
      <xdr:spPr>
        <a:xfrm>
          <a:off x="7810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21575</xdr:rowOff>
    </xdr:from>
    <xdr:ext cx="534377" cy="259045"/>
    <xdr:sp macro="" textlink="">
      <xdr:nvSpPr>
        <xdr:cNvPr id="361" name="テキスト ボックス 360"/>
        <xdr:cNvSpPr txBox="1"/>
      </xdr:nvSpPr>
      <xdr:spPr>
        <a:xfrm>
          <a:off x="7594111" y="101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105006</xdr:rowOff>
    </xdr:from>
    <xdr:to>
      <xdr:col>36</xdr:col>
      <xdr:colOff>165100</xdr:colOff>
      <xdr:row>59</xdr:row>
      <xdr:rowOff>35156</xdr:rowOff>
    </xdr:to>
    <xdr:sp macro="" textlink="">
      <xdr:nvSpPr>
        <xdr:cNvPr id="362" name="フローチャート: 判断 361"/>
        <xdr:cNvSpPr/>
      </xdr:nvSpPr>
      <xdr:spPr>
        <a:xfrm>
          <a:off x="6921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26283</xdr:rowOff>
    </xdr:from>
    <xdr:ext cx="534377" cy="259045"/>
    <xdr:sp macro="" textlink="">
      <xdr:nvSpPr>
        <xdr:cNvPr id="363" name="テキスト ボックス 362"/>
        <xdr:cNvSpPr txBox="1"/>
      </xdr:nvSpPr>
      <xdr:spPr>
        <a:xfrm>
          <a:off x="6705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75062</xdr:rowOff>
    </xdr:from>
    <xdr:to>
      <xdr:col>55</xdr:col>
      <xdr:colOff>50800</xdr:colOff>
      <xdr:row>59</xdr:row>
      <xdr:rowOff>5212</xdr:rowOff>
    </xdr:to>
    <xdr:sp macro="" textlink="">
      <xdr:nvSpPr>
        <xdr:cNvPr id="369" name="楕円 368"/>
        <xdr:cNvSpPr/>
      </xdr:nvSpPr>
      <xdr:spPr>
        <a:xfrm>
          <a:off x="10426700" y="1001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45592</xdr:rowOff>
    </xdr:from>
    <xdr:ext cx="599010" cy="259045"/>
    <xdr:sp macro="" textlink="">
      <xdr:nvSpPr>
        <xdr:cNvPr id="370" name="普通建設事業費該当値テキスト"/>
        <xdr:cNvSpPr txBox="1"/>
      </xdr:nvSpPr>
      <xdr:spPr>
        <a:xfrm>
          <a:off x="10528300" y="9989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74972</xdr:rowOff>
    </xdr:from>
    <xdr:to>
      <xdr:col>50</xdr:col>
      <xdr:colOff>165100</xdr:colOff>
      <xdr:row>59</xdr:row>
      <xdr:rowOff>5122</xdr:rowOff>
    </xdr:to>
    <xdr:sp macro="" textlink="">
      <xdr:nvSpPr>
        <xdr:cNvPr id="371" name="楕円 370"/>
        <xdr:cNvSpPr/>
      </xdr:nvSpPr>
      <xdr:spPr>
        <a:xfrm>
          <a:off x="9588500" y="1001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167699</xdr:rowOff>
    </xdr:from>
    <xdr:ext cx="599010" cy="259045"/>
    <xdr:sp macro="" textlink="">
      <xdr:nvSpPr>
        <xdr:cNvPr id="372" name="テキスト ボックス 371"/>
        <xdr:cNvSpPr txBox="1"/>
      </xdr:nvSpPr>
      <xdr:spPr>
        <a:xfrm>
          <a:off x="9339795" y="1011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38765</xdr:rowOff>
    </xdr:from>
    <xdr:to>
      <xdr:col>46</xdr:col>
      <xdr:colOff>38100</xdr:colOff>
      <xdr:row>58</xdr:row>
      <xdr:rowOff>140365</xdr:rowOff>
    </xdr:to>
    <xdr:sp macro="" textlink="">
      <xdr:nvSpPr>
        <xdr:cNvPr id="373" name="楕円 372"/>
        <xdr:cNvSpPr/>
      </xdr:nvSpPr>
      <xdr:spPr>
        <a:xfrm>
          <a:off x="8699500" y="998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156892</xdr:rowOff>
    </xdr:from>
    <xdr:ext cx="599010" cy="259045"/>
    <xdr:sp macro="" textlink="">
      <xdr:nvSpPr>
        <xdr:cNvPr id="374" name="テキスト ボックス 373"/>
        <xdr:cNvSpPr txBox="1"/>
      </xdr:nvSpPr>
      <xdr:spPr>
        <a:xfrm>
          <a:off x="8450795" y="975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46545</xdr:rowOff>
    </xdr:from>
    <xdr:to>
      <xdr:col>41</xdr:col>
      <xdr:colOff>101600</xdr:colOff>
      <xdr:row>58</xdr:row>
      <xdr:rowOff>148145</xdr:rowOff>
    </xdr:to>
    <xdr:sp macro="" textlink="">
      <xdr:nvSpPr>
        <xdr:cNvPr id="375" name="楕円 374"/>
        <xdr:cNvSpPr/>
      </xdr:nvSpPr>
      <xdr:spPr>
        <a:xfrm>
          <a:off x="7810500" y="999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164672</xdr:rowOff>
    </xdr:from>
    <xdr:ext cx="599010" cy="259045"/>
    <xdr:sp macro="" textlink="">
      <xdr:nvSpPr>
        <xdr:cNvPr id="376" name="テキスト ボックス 375"/>
        <xdr:cNvSpPr txBox="1"/>
      </xdr:nvSpPr>
      <xdr:spPr>
        <a:xfrm>
          <a:off x="7561795" y="9765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87003</xdr:rowOff>
    </xdr:from>
    <xdr:to>
      <xdr:col>36</xdr:col>
      <xdr:colOff>165100</xdr:colOff>
      <xdr:row>59</xdr:row>
      <xdr:rowOff>17153</xdr:rowOff>
    </xdr:to>
    <xdr:sp macro="" textlink="">
      <xdr:nvSpPr>
        <xdr:cNvPr id="377" name="楕円 376"/>
        <xdr:cNvSpPr/>
      </xdr:nvSpPr>
      <xdr:spPr>
        <a:xfrm>
          <a:off x="6921500" y="1003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33680</xdr:rowOff>
    </xdr:from>
    <xdr:ext cx="599010" cy="259045"/>
    <xdr:sp macro="" textlink="">
      <xdr:nvSpPr>
        <xdr:cNvPr id="378" name="テキスト ボックス 377"/>
        <xdr:cNvSpPr txBox="1"/>
      </xdr:nvSpPr>
      <xdr:spPr>
        <a:xfrm>
          <a:off x="6672795" y="9806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4" name="テキスト ボックス 393"/>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6" name="テキスト ボックス 395"/>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2762</xdr:rowOff>
    </xdr:from>
    <xdr:to>
      <xdr:col>54</xdr:col>
      <xdr:colOff>189865</xdr:colOff>
      <xdr:row>78</xdr:row>
      <xdr:rowOff>139700</xdr:rowOff>
    </xdr:to>
    <xdr:cxnSp macro="">
      <xdr:nvCxnSpPr>
        <xdr:cNvPr id="400" name="直線コネクタ 399"/>
        <xdr:cNvCxnSpPr/>
      </xdr:nvCxnSpPr>
      <xdr:spPr>
        <a:xfrm flipV="1">
          <a:off x="10475595" y="12004262"/>
          <a:ext cx="1270" cy="150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120889</xdr:rowOff>
    </xdr:from>
    <xdr:ext cx="690189" cy="259045"/>
    <xdr:sp macro="" textlink="">
      <xdr:nvSpPr>
        <xdr:cNvPr id="403" name="普通建設事業費 （ うち新規整備　）最大値テキスト"/>
        <xdr:cNvSpPr txBox="1"/>
      </xdr:nvSpPr>
      <xdr:spPr>
        <a:xfrm>
          <a:off x="10528300" y="11779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2762</xdr:rowOff>
    </xdr:from>
    <xdr:to>
      <xdr:col>55</xdr:col>
      <xdr:colOff>88900</xdr:colOff>
      <xdr:row>70</xdr:row>
      <xdr:rowOff>2762</xdr:rowOff>
    </xdr:to>
    <xdr:cxnSp macro="">
      <xdr:nvCxnSpPr>
        <xdr:cNvPr id="404" name="直線コネクタ 403"/>
        <xdr:cNvCxnSpPr/>
      </xdr:nvCxnSpPr>
      <xdr:spPr>
        <a:xfrm>
          <a:off x="10388600" y="1200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67554</xdr:rowOff>
    </xdr:from>
    <xdr:to>
      <xdr:col>55</xdr:col>
      <xdr:colOff>0</xdr:colOff>
      <xdr:row>78</xdr:row>
      <xdr:rowOff>93080</xdr:rowOff>
    </xdr:to>
    <xdr:cxnSp macro="">
      <xdr:nvCxnSpPr>
        <xdr:cNvPr id="405" name="直線コネクタ 404"/>
        <xdr:cNvCxnSpPr/>
      </xdr:nvCxnSpPr>
      <xdr:spPr>
        <a:xfrm flipV="1">
          <a:off x="9639300" y="13440654"/>
          <a:ext cx="838200" cy="2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9952</xdr:rowOff>
    </xdr:from>
    <xdr:ext cx="534377" cy="259045"/>
    <xdr:sp macro="" textlink="">
      <xdr:nvSpPr>
        <xdr:cNvPr id="406" name="普通建設事業費 （ うち新規整備　）平均値テキスト"/>
        <xdr:cNvSpPr txBox="1"/>
      </xdr:nvSpPr>
      <xdr:spPr>
        <a:xfrm>
          <a:off x="10528300" y="13383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31525</xdr:rowOff>
    </xdr:from>
    <xdr:to>
      <xdr:col>55</xdr:col>
      <xdr:colOff>50800</xdr:colOff>
      <xdr:row>78</xdr:row>
      <xdr:rowOff>133125</xdr:rowOff>
    </xdr:to>
    <xdr:sp macro="" textlink="">
      <xdr:nvSpPr>
        <xdr:cNvPr id="407" name="フローチャート: 判断 406"/>
        <xdr:cNvSpPr/>
      </xdr:nvSpPr>
      <xdr:spPr>
        <a:xfrm>
          <a:off x="10426700" y="134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62402</xdr:rowOff>
    </xdr:from>
    <xdr:to>
      <xdr:col>50</xdr:col>
      <xdr:colOff>114300</xdr:colOff>
      <xdr:row>78</xdr:row>
      <xdr:rowOff>93080</xdr:rowOff>
    </xdr:to>
    <xdr:cxnSp macro="">
      <xdr:nvCxnSpPr>
        <xdr:cNvPr id="408" name="直線コネクタ 407"/>
        <xdr:cNvCxnSpPr/>
      </xdr:nvCxnSpPr>
      <xdr:spPr>
        <a:xfrm>
          <a:off x="8750300" y="13435502"/>
          <a:ext cx="889000" cy="3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32164</xdr:rowOff>
    </xdr:from>
    <xdr:to>
      <xdr:col>50</xdr:col>
      <xdr:colOff>165100</xdr:colOff>
      <xdr:row>78</xdr:row>
      <xdr:rowOff>133764</xdr:rowOff>
    </xdr:to>
    <xdr:sp macro="" textlink="">
      <xdr:nvSpPr>
        <xdr:cNvPr id="409" name="フローチャート: 判断 408"/>
        <xdr:cNvSpPr/>
      </xdr:nvSpPr>
      <xdr:spPr>
        <a:xfrm>
          <a:off x="9588500" y="1340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150291</xdr:rowOff>
    </xdr:from>
    <xdr:ext cx="534377" cy="259045"/>
    <xdr:sp macro="" textlink="">
      <xdr:nvSpPr>
        <xdr:cNvPr id="410" name="テキスト ボックス 409"/>
        <xdr:cNvSpPr txBox="1"/>
      </xdr:nvSpPr>
      <xdr:spPr>
        <a:xfrm>
          <a:off x="9372111" y="131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52257</xdr:rowOff>
    </xdr:from>
    <xdr:to>
      <xdr:col>45</xdr:col>
      <xdr:colOff>177800</xdr:colOff>
      <xdr:row>78</xdr:row>
      <xdr:rowOff>62402</xdr:rowOff>
    </xdr:to>
    <xdr:cxnSp macro="">
      <xdr:nvCxnSpPr>
        <xdr:cNvPr id="411" name="直線コネクタ 410"/>
        <xdr:cNvCxnSpPr/>
      </xdr:nvCxnSpPr>
      <xdr:spPr>
        <a:xfrm>
          <a:off x="7861300" y="13425357"/>
          <a:ext cx="889000" cy="1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71224</xdr:rowOff>
    </xdr:from>
    <xdr:to>
      <xdr:col>46</xdr:col>
      <xdr:colOff>38100</xdr:colOff>
      <xdr:row>79</xdr:row>
      <xdr:rowOff>1374</xdr:rowOff>
    </xdr:to>
    <xdr:sp macro="" textlink="">
      <xdr:nvSpPr>
        <xdr:cNvPr id="412" name="フローチャート: 判断 411"/>
        <xdr:cNvSpPr/>
      </xdr:nvSpPr>
      <xdr:spPr>
        <a:xfrm>
          <a:off x="8699500" y="134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163951</xdr:rowOff>
    </xdr:from>
    <xdr:ext cx="534377" cy="259045"/>
    <xdr:sp macro="" textlink="">
      <xdr:nvSpPr>
        <xdr:cNvPr id="413" name="テキスト ボックス 412"/>
        <xdr:cNvSpPr txBox="1"/>
      </xdr:nvSpPr>
      <xdr:spPr>
        <a:xfrm>
          <a:off x="8483111" y="135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52257</xdr:rowOff>
    </xdr:from>
    <xdr:to>
      <xdr:col>41</xdr:col>
      <xdr:colOff>50800</xdr:colOff>
      <xdr:row>78</xdr:row>
      <xdr:rowOff>95972</xdr:rowOff>
    </xdr:to>
    <xdr:cxnSp macro="">
      <xdr:nvCxnSpPr>
        <xdr:cNvPr id="414" name="直線コネクタ 413"/>
        <xdr:cNvCxnSpPr/>
      </xdr:nvCxnSpPr>
      <xdr:spPr>
        <a:xfrm flipV="1">
          <a:off x="6972300" y="13425357"/>
          <a:ext cx="889000" cy="4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69221</xdr:rowOff>
    </xdr:from>
    <xdr:to>
      <xdr:col>41</xdr:col>
      <xdr:colOff>101600</xdr:colOff>
      <xdr:row>78</xdr:row>
      <xdr:rowOff>170821</xdr:rowOff>
    </xdr:to>
    <xdr:sp macro="" textlink="">
      <xdr:nvSpPr>
        <xdr:cNvPr id="415" name="フローチャート: 判断 414"/>
        <xdr:cNvSpPr/>
      </xdr:nvSpPr>
      <xdr:spPr>
        <a:xfrm>
          <a:off x="7810500" y="134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161948</xdr:rowOff>
    </xdr:from>
    <xdr:ext cx="534377" cy="259045"/>
    <xdr:sp macro="" textlink="">
      <xdr:nvSpPr>
        <xdr:cNvPr id="416" name="テキスト ボックス 415"/>
        <xdr:cNvSpPr txBox="1"/>
      </xdr:nvSpPr>
      <xdr:spPr>
        <a:xfrm>
          <a:off x="7594111" y="1353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62054</xdr:rowOff>
    </xdr:from>
    <xdr:to>
      <xdr:col>36</xdr:col>
      <xdr:colOff>165100</xdr:colOff>
      <xdr:row>78</xdr:row>
      <xdr:rowOff>163654</xdr:rowOff>
    </xdr:to>
    <xdr:sp macro="" textlink="">
      <xdr:nvSpPr>
        <xdr:cNvPr id="417" name="フローチャート: 判断 416"/>
        <xdr:cNvSpPr/>
      </xdr:nvSpPr>
      <xdr:spPr>
        <a:xfrm>
          <a:off x="6921500" y="1343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154781</xdr:rowOff>
    </xdr:from>
    <xdr:ext cx="534377" cy="259045"/>
    <xdr:sp macro="" textlink="">
      <xdr:nvSpPr>
        <xdr:cNvPr id="418" name="テキスト ボックス 417"/>
        <xdr:cNvSpPr txBox="1"/>
      </xdr:nvSpPr>
      <xdr:spPr>
        <a:xfrm>
          <a:off x="6705111" y="1352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16754</xdr:rowOff>
    </xdr:from>
    <xdr:to>
      <xdr:col>55</xdr:col>
      <xdr:colOff>50800</xdr:colOff>
      <xdr:row>78</xdr:row>
      <xdr:rowOff>118354</xdr:rowOff>
    </xdr:to>
    <xdr:sp macro="" textlink="">
      <xdr:nvSpPr>
        <xdr:cNvPr id="424" name="楕円 423"/>
        <xdr:cNvSpPr/>
      </xdr:nvSpPr>
      <xdr:spPr>
        <a:xfrm>
          <a:off x="10426700" y="133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147581</xdr:rowOff>
    </xdr:from>
    <xdr:ext cx="534377" cy="259045"/>
    <xdr:sp macro="" textlink="">
      <xdr:nvSpPr>
        <xdr:cNvPr id="425" name="普通建設事業費 （ うち新規整備　）該当値テキスト"/>
        <xdr:cNvSpPr txBox="1"/>
      </xdr:nvSpPr>
      <xdr:spPr>
        <a:xfrm>
          <a:off x="10528300" y="1317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42280</xdr:rowOff>
    </xdr:from>
    <xdr:to>
      <xdr:col>50</xdr:col>
      <xdr:colOff>165100</xdr:colOff>
      <xdr:row>78</xdr:row>
      <xdr:rowOff>143880</xdr:rowOff>
    </xdr:to>
    <xdr:sp macro="" textlink="">
      <xdr:nvSpPr>
        <xdr:cNvPr id="426" name="楕円 425"/>
        <xdr:cNvSpPr/>
      </xdr:nvSpPr>
      <xdr:spPr>
        <a:xfrm>
          <a:off x="9588500" y="134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135007</xdr:rowOff>
    </xdr:from>
    <xdr:ext cx="534377" cy="259045"/>
    <xdr:sp macro="" textlink="">
      <xdr:nvSpPr>
        <xdr:cNvPr id="427" name="テキスト ボックス 426"/>
        <xdr:cNvSpPr txBox="1"/>
      </xdr:nvSpPr>
      <xdr:spPr>
        <a:xfrm>
          <a:off x="9372111" y="1350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11602</xdr:rowOff>
    </xdr:from>
    <xdr:to>
      <xdr:col>46</xdr:col>
      <xdr:colOff>38100</xdr:colOff>
      <xdr:row>78</xdr:row>
      <xdr:rowOff>113202</xdr:rowOff>
    </xdr:to>
    <xdr:sp macro="" textlink="">
      <xdr:nvSpPr>
        <xdr:cNvPr id="428" name="楕円 427"/>
        <xdr:cNvSpPr/>
      </xdr:nvSpPr>
      <xdr:spPr>
        <a:xfrm>
          <a:off x="8699500" y="1338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129729</xdr:rowOff>
    </xdr:from>
    <xdr:ext cx="534377" cy="259045"/>
    <xdr:sp macro="" textlink="">
      <xdr:nvSpPr>
        <xdr:cNvPr id="429" name="テキスト ボックス 428"/>
        <xdr:cNvSpPr txBox="1"/>
      </xdr:nvSpPr>
      <xdr:spPr>
        <a:xfrm>
          <a:off x="8483111" y="1315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1457</xdr:rowOff>
    </xdr:from>
    <xdr:to>
      <xdr:col>41</xdr:col>
      <xdr:colOff>101600</xdr:colOff>
      <xdr:row>78</xdr:row>
      <xdr:rowOff>103057</xdr:rowOff>
    </xdr:to>
    <xdr:sp macro="" textlink="">
      <xdr:nvSpPr>
        <xdr:cNvPr id="430" name="楕円 429"/>
        <xdr:cNvSpPr/>
      </xdr:nvSpPr>
      <xdr:spPr>
        <a:xfrm>
          <a:off x="7810500" y="133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119584</xdr:rowOff>
    </xdr:from>
    <xdr:ext cx="534377" cy="259045"/>
    <xdr:sp macro="" textlink="">
      <xdr:nvSpPr>
        <xdr:cNvPr id="431" name="テキスト ボックス 430"/>
        <xdr:cNvSpPr txBox="1"/>
      </xdr:nvSpPr>
      <xdr:spPr>
        <a:xfrm>
          <a:off x="7594111" y="1314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45172</xdr:rowOff>
    </xdr:from>
    <xdr:to>
      <xdr:col>36</xdr:col>
      <xdr:colOff>165100</xdr:colOff>
      <xdr:row>78</xdr:row>
      <xdr:rowOff>146772</xdr:rowOff>
    </xdr:to>
    <xdr:sp macro="" textlink="">
      <xdr:nvSpPr>
        <xdr:cNvPr id="432" name="楕円 431"/>
        <xdr:cNvSpPr/>
      </xdr:nvSpPr>
      <xdr:spPr>
        <a:xfrm>
          <a:off x="6921500" y="134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163299</xdr:rowOff>
    </xdr:from>
    <xdr:ext cx="534377" cy="259045"/>
    <xdr:sp macro="" textlink="">
      <xdr:nvSpPr>
        <xdr:cNvPr id="433" name="テキスト ボックス 432"/>
        <xdr:cNvSpPr txBox="1"/>
      </xdr:nvSpPr>
      <xdr:spPr>
        <a:xfrm>
          <a:off x="6705111" y="1319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8908</xdr:rowOff>
    </xdr:from>
    <xdr:to>
      <xdr:col>54</xdr:col>
      <xdr:colOff>189865</xdr:colOff>
      <xdr:row>98</xdr:row>
      <xdr:rowOff>161058</xdr:rowOff>
    </xdr:to>
    <xdr:cxnSp macro="">
      <xdr:nvCxnSpPr>
        <xdr:cNvPr id="459" name="直線コネクタ 458"/>
        <xdr:cNvCxnSpPr/>
      </xdr:nvCxnSpPr>
      <xdr:spPr>
        <a:xfrm flipV="1">
          <a:off x="10475595" y="15610858"/>
          <a:ext cx="1270" cy="135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164885</xdr:rowOff>
    </xdr:from>
    <xdr:ext cx="534377" cy="259045"/>
    <xdr:sp macro="" textlink="">
      <xdr:nvSpPr>
        <xdr:cNvPr id="460" name="普通建設事業費 （ うち更新整備　）最小値テキスト"/>
        <xdr:cNvSpPr txBox="1"/>
      </xdr:nvSpPr>
      <xdr:spPr>
        <a:xfrm>
          <a:off x="10528300" y="169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161058</xdr:rowOff>
    </xdr:from>
    <xdr:to>
      <xdr:col>55</xdr:col>
      <xdr:colOff>88900</xdr:colOff>
      <xdr:row>98</xdr:row>
      <xdr:rowOff>161058</xdr:rowOff>
    </xdr:to>
    <xdr:cxnSp macro="">
      <xdr:nvCxnSpPr>
        <xdr:cNvPr id="461" name="直線コネクタ 460"/>
        <xdr:cNvCxnSpPr/>
      </xdr:nvCxnSpPr>
      <xdr:spPr>
        <a:xfrm>
          <a:off x="10388600" y="1696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127035</xdr:rowOff>
    </xdr:from>
    <xdr:ext cx="599010" cy="259045"/>
    <xdr:sp macro="" textlink="">
      <xdr:nvSpPr>
        <xdr:cNvPr id="462" name="普通建設事業費 （ うち更新整備　）最大値テキスト"/>
        <xdr:cNvSpPr txBox="1"/>
      </xdr:nvSpPr>
      <xdr:spPr>
        <a:xfrm>
          <a:off x="10528300" y="1538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8908</xdr:rowOff>
    </xdr:from>
    <xdr:to>
      <xdr:col>55</xdr:col>
      <xdr:colOff>88900</xdr:colOff>
      <xdr:row>91</xdr:row>
      <xdr:rowOff>8908</xdr:rowOff>
    </xdr:to>
    <xdr:cxnSp macro="">
      <xdr:nvCxnSpPr>
        <xdr:cNvPr id="463" name="直線コネクタ 462"/>
        <xdr:cNvCxnSpPr/>
      </xdr:nvCxnSpPr>
      <xdr:spPr>
        <a:xfrm>
          <a:off x="10388600" y="1561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158000</xdr:rowOff>
    </xdr:from>
    <xdr:to>
      <xdr:col>55</xdr:col>
      <xdr:colOff>0</xdr:colOff>
      <xdr:row>97</xdr:row>
      <xdr:rowOff>111277</xdr:rowOff>
    </xdr:to>
    <xdr:cxnSp macro="">
      <xdr:nvCxnSpPr>
        <xdr:cNvPr id="464" name="直線コネクタ 463"/>
        <xdr:cNvCxnSpPr/>
      </xdr:nvCxnSpPr>
      <xdr:spPr>
        <a:xfrm>
          <a:off x="9639300" y="16445750"/>
          <a:ext cx="838200" cy="29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80850</xdr:rowOff>
    </xdr:from>
    <xdr:ext cx="534377" cy="259045"/>
    <xdr:sp macro="" textlink="">
      <xdr:nvSpPr>
        <xdr:cNvPr id="465" name="普通建設事業費 （ うち更新整備　）平均値テキスト"/>
        <xdr:cNvSpPr txBox="1"/>
      </xdr:nvSpPr>
      <xdr:spPr>
        <a:xfrm>
          <a:off x="10528300" y="16368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57973</xdr:rowOff>
    </xdr:from>
    <xdr:to>
      <xdr:col>55</xdr:col>
      <xdr:colOff>50800</xdr:colOff>
      <xdr:row>96</xdr:row>
      <xdr:rowOff>159573</xdr:rowOff>
    </xdr:to>
    <xdr:sp macro="" textlink="">
      <xdr:nvSpPr>
        <xdr:cNvPr id="466" name="フローチャート: 判断 465"/>
        <xdr:cNvSpPr/>
      </xdr:nvSpPr>
      <xdr:spPr>
        <a:xfrm>
          <a:off x="104267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3194</xdr:rowOff>
    </xdr:from>
    <xdr:to>
      <xdr:col>50</xdr:col>
      <xdr:colOff>114300</xdr:colOff>
      <xdr:row>95</xdr:row>
      <xdr:rowOff>158000</xdr:rowOff>
    </xdr:to>
    <xdr:cxnSp macro="">
      <xdr:nvCxnSpPr>
        <xdr:cNvPr id="467" name="直線コネクタ 466"/>
        <xdr:cNvCxnSpPr/>
      </xdr:nvCxnSpPr>
      <xdr:spPr>
        <a:xfrm>
          <a:off x="8750300" y="16290944"/>
          <a:ext cx="889000" cy="15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34537</xdr:rowOff>
    </xdr:from>
    <xdr:to>
      <xdr:col>50</xdr:col>
      <xdr:colOff>165100</xdr:colOff>
      <xdr:row>96</xdr:row>
      <xdr:rowOff>136137</xdr:rowOff>
    </xdr:to>
    <xdr:sp macro="" textlink="">
      <xdr:nvSpPr>
        <xdr:cNvPr id="468" name="フローチャート: 判断 467"/>
        <xdr:cNvSpPr/>
      </xdr:nvSpPr>
      <xdr:spPr>
        <a:xfrm>
          <a:off x="9588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127264</xdr:rowOff>
    </xdr:from>
    <xdr:ext cx="534377" cy="259045"/>
    <xdr:sp macro="" textlink="">
      <xdr:nvSpPr>
        <xdr:cNvPr id="469" name="テキスト ボックス 468"/>
        <xdr:cNvSpPr txBox="1"/>
      </xdr:nvSpPr>
      <xdr:spPr>
        <a:xfrm>
          <a:off x="9372111" y="165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3194</xdr:rowOff>
    </xdr:from>
    <xdr:to>
      <xdr:col>45</xdr:col>
      <xdr:colOff>177800</xdr:colOff>
      <xdr:row>97</xdr:row>
      <xdr:rowOff>123992</xdr:rowOff>
    </xdr:to>
    <xdr:cxnSp macro="">
      <xdr:nvCxnSpPr>
        <xdr:cNvPr id="470" name="直線コネクタ 469"/>
        <xdr:cNvCxnSpPr/>
      </xdr:nvCxnSpPr>
      <xdr:spPr>
        <a:xfrm flipV="1">
          <a:off x="7861300" y="16290944"/>
          <a:ext cx="889000" cy="46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38706</xdr:rowOff>
    </xdr:from>
    <xdr:to>
      <xdr:col>46</xdr:col>
      <xdr:colOff>38100</xdr:colOff>
      <xdr:row>96</xdr:row>
      <xdr:rowOff>140306</xdr:rowOff>
    </xdr:to>
    <xdr:sp macro="" textlink="">
      <xdr:nvSpPr>
        <xdr:cNvPr id="471" name="フローチャート: 判断 470"/>
        <xdr:cNvSpPr/>
      </xdr:nvSpPr>
      <xdr:spPr>
        <a:xfrm>
          <a:off x="8699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131433</xdr:rowOff>
    </xdr:from>
    <xdr:ext cx="534377" cy="259045"/>
    <xdr:sp macro="" textlink="">
      <xdr:nvSpPr>
        <xdr:cNvPr id="472" name="テキスト ボックス 471"/>
        <xdr:cNvSpPr txBox="1"/>
      </xdr:nvSpPr>
      <xdr:spPr>
        <a:xfrm>
          <a:off x="8483111" y="165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123992</xdr:rowOff>
    </xdr:from>
    <xdr:to>
      <xdr:col>41</xdr:col>
      <xdr:colOff>50800</xdr:colOff>
      <xdr:row>98</xdr:row>
      <xdr:rowOff>63717</xdr:rowOff>
    </xdr:to>
    <xdr:cxnSp macro="">
      <xdr:nvCxnSpPr>
        <xdr:cNvPr id="473" name="直線コネクタ 472"/>
        <xdr:cNvCxnSpPr/>
      </xdr:nvCxnSpPr>
      <xdr:spPr>
        <a:xfrm flipV="1">
          <a:off x="6972300" y="16754642"/>
          <a:ext cx="889000" cy="11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68142</xdr:rowOff>
    </xdr:from>
    <xdr:to>
      <xdr:col>41</xdr:col>
      <xdr:colOff>101600</xdr:colOff>
      <xdr:row>96</xdr:row>
      <xdr:rowOff>169742</xdr:rowOff>
    </xdr:to>
    <xdr:sp macro="" textlink="">
      <xdr:nvSpPr>
        <xdr:cNvPr id="474" name="フローチャート: 判断 473"/>
        <xdr:cNvSpPr/>
      </xdr:nvSpPr>
      <xdr:spPr>
        <a:xfrm>
          <a:off x="7810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14819</xdr:rowOff>
    </xdr:from>
    <xdr:ext cx="534377" cy="259045"/>
    <xdr:sp macro="" textlink="">
      <xdr:nvSpPr>
        <xdr:cNvPr id="475" name="テキスト ボックス 474"/>
        <xdr:cNvSpPr txBox="1"/>
      </xdr:nvSpPr>
      <xdr:spPr>
        <a:xfrm>
          <a:off x="7594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24043</xdr:rowOff>
    </xdr:from>
    <xdr:to>
      <xdr:col>36</xdr:col>
      <xdr:colOff>165100</xdr:colOff>
      <xdr:row>97</xdr:row>
      <xdr:rowOff>125643</xdr:rowOff>
    </xdr:to>
    <xdr:sp macro="" textlink="">
      <xdr:nvSpPr>
        <xdr:cNvPr id="476" name="フローチャート: 判断 475"/>
        <xdr:cNvSpPr/>
      </xdr:nvSpPr>
      <xdr:spPr>
        <a:xfrm>
          <a:off x="6921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142170</xdr:rowOff>
    </xdr:from>
    <xdr:ext cx="534377" cy="259045"/>
    <xdr:sp macro="" textlink="">
      <xdr:nvSpPr>
        <xdr:cNvPr id="477" name="テキスト ボックス 476"/>
        <xdr:cNvSpPr txBox="1"/>
      </xdr:nvSpPr>
      <xdr:spPr>
        <a:xfrm>
          <a:off x="6705111" y="1642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60477</xdr:rowOff>
    </xdr:from>
    <xdr:to>
      <xdr:col>55</xdr:col>
      <xdr:colOff>50800</xdr:colOff>
      <xdr:row>97</xdr:row>
      <xdr:rowOff>162077</xdr:rowOff>
    </xdr:to>
    <xdr:sp macro="" textlink="">
      <xdr:nvSpPr>
        <xdr:cNvPr id="483" name="楕円 482"/>
        <xdr:cNvSpPr/>
      </xdr:nvSpPr>
      <xdr:spPr>
        <a:xfrm>
          <a:off x="10426700" y="1669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38904</xdr:rowOff>
    </xdr:from>
    <xdr:ext cx="534377" cy="259045"/>
    <xdr:sp macro="" textlink="">
      <xdr:nvSpPr>
        <xdr:cNvPr id="484" name="普通建設事業費 （ うち更新整備　）該当値テキスト"/>
        <xdr:cNvSpPr txBox="1"/>
      </xdr:nvSpPr>
      <xdr:spPr>
        <a:xfrm>
          <a:off x="10528300" y="166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107200</xdr:rowOff>
    </xdr:from>
    <xdr:to>
      <xdr:col>50</xdr:col>
      <xdr:colOff>165100</xdr:colOff>
      <xdr:row>96</xdr:row>
      <xdr:rowOff>37350</xdr:rowOff>
    </xdr:to>
    <xdr:sp macro="" textlink="">
      <xdr:nvSpPr>
        <xdr:cNvPr id="485" name="楕円 484"/>
        <xdr:cNvSpPr/>
      </xdr:nvSpPr>
      <xdr:spPr>
        <a:xfrm>
          <a:off x="9588500" y="163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53877</xdr:rowOff>
    </xdr:from>
    <xdr:ext cx="534377" cy="259045"/>
    <xdr:sp macro="" textlink="">
      <xdr:nvSpPr>
        <xdr:cNvPr id="486" name="テキスト ボックス 485"/>
        <xdr:cNvSpPr txBox="1"/>
      </xdr:nvSpPr>
      <xdr:spPr>
        <a:xfrm>
          <a:off x="9372111" y="1617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123844</xdr:rowOff>
    </xdr:from>
    <xdr:to>
      <xdr:col>46</xdr:col>
      <xdr:colOff>38100</xdr:colOff>
      <xdr:row>95</xdr:row>
      <xdr:rowOff>53994</xdr:rowOff>
    </xdr:to>
    <xdr:sp macro="" textlink="">
      <xdr:nvSpPr>
        <xdr:cNvPr id="487" name="楕円 486"/>
        <xdr:cNvSpPr/>
      </xdr:nvSpPr>
      <xdr:spPr>
        <a:xfrm>
          <a:off x="8699500" y="1624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70521</xdr:rowOff>
    </xdr:from>
    <xdr:ext cx="534377" cy="259045"/>
    <xdr:sp macro="" textlink="">
      <xdr:nvSpPr>
        <xdr:cNvPr id="488" name="テキスト ボックス 487"/>
        <xdr:cNvSpPr txBox="1"/>
      </xdr:nvSpPr>
      <xdr:spPr>
        <a:xfrm>
          <a:off x="8483111" y="1601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73192</xdr:rowOff>
    </xdr:from>
    <xdr:to>
      <xdr:col>41</xdr:col>
      <xdr:colOff>101600</xdr:colOff>
      <xdr:row>98</xdr:row>
      <xdr:rowOff>3342</xdr:rowOff>
    </xdr:to>
    <xdr:sp macro="" textlink="">
      <xdr:nvSpPr>
        <xdr:cNvPr id="489" name="楕円 488"/>
        <xdr:cNvSpPr/>
      </xdr:nvSpPr>
      <xdr:spPr>
        <a:xfrm>
          <a:off x="7810500" y="1670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165919</xdr:rowOff>
    </xdr:from>
    <xdr:ext cx="534377" cy="259045"/>
    <xdr:sp macro="" textlink="">
      <xdr:nvSpPr>
        <xdr:cNvPr id="490" name="テキスト ボックス 489"/>
        <xdr:cNvSpPr txBox="1"/>
      </xdr:nvSpPr>
      <xdr:spPr>
        <a:xfrm>
          <a:off x="7594111" y="1679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12917</xdr:rowOff>
    </xdr:from>
    <xdr:to>
      <xdr:col>36</xdr:col>
      <xdr:colOff>165100</xdr:colOff>
      <xdr:row>98</xdr:row>
      <xdr:rowOff>114517</xdr:rowOff>
    </xdr:to>
    <xdr:sp macro="" textlink="">
      <xdr:nvSpPr>
        <xdr:cNvPr id="491" name="楕円 490"/>
        <xdr:cNvSpPr/>
      </xdr:nvSpPr>
      <xdr:spPr>
        <a:xfrm>
          <a:off x="6921500" y="1681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105644</xdr:rowOff>
    </xdr:from>
    <xdr:ext cx="534377" cy="259045"/>
    <xdr:sp macro="" textlink="">
      <xdr:nvSpPr>
        <xdr:cNvPr id="492" name="テキスト ボックス 491"/>
        <xdr:cNvSpPr txBox="1"/>
      </xdr:nvSpPr>
      <xdr:spPr>
        <a:xfrm>
          <a:off x="6705111" y="1690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107541</xdr:rowOff>
    </xdr:from>
    <xdr:to>
      <xdr:col>85</xdr:col>
      <xdr:colOff>126364</xdr:colOff>
      <xdr:row>38</xdr:row>
      <xdr:rowOff>139700</xdr:rowOff>
    </xdr:to>
    <xdr:cxnSp macro="">
      <xdr:nvCxnSpPr>
        <xdr:cNvPr id="514" name="直線コネクタ 513"/>
        <xdr:cNvCxnSpPr/>
      </xdr:nvCxnSpPr>
      <xdr:spPr>
        <a:xfrm flipV="1">
          <a:off x="16317595" y="5251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149627</xdr:rowOff>
    </xdr:from>
    <xdr:ext cx="249299" cy="259045"/>
    <xdr:sp macro="" textlink="">
      <xdr:nvSpPr>
        <xdr:cNvPr id="515" name="災害復旧事業費最小値テキスト"/>
        <xdr:cNvSpPr txBox="1"/>
      </xdr:nvSpPr>
      <xdr:spPr>
        <a:xfrm>
          <a:off x="16370300" y="666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54218</xdr:rowOff>
    </xdr:from>
    <xdr:ext cx="599010" cy="259045"/>
    <xdr:sp macro="" textlink="">
      <xdr:nvSpPr>
        <xdr:cNvPr id="517" name="災害復旧事業費最大値テキスト"/>
        <xdr:cNvSpPr txBox="1"/>
      </xdr:nvSpPr>
      <xdr:spPr>
        <a:xfrm>
          <a:off x="16370300" y="502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107541</xdr:rowOff>
    </xdr:from>
    <xdr:to>
      <xdr:col>86</xdr:col>
      <xdr:colOff>25400</xdr:colOff>
      <xdr:row>30</xdr:row>
      <xdr:rowOff>107541</xdr:rowOff>
    </xdr:to>
    <xdr:cxnSp macro="">
      <xdr:nvCxnSpPr>
        <xdr:cNvPr id="518" name="直線コネクタ 517"/>
        <xdr:cNvCxnSpPr/>
      </xdr:nvCxnSpPr>
      <xdr:spPr>
        <a:xfrm>
          <a:off x="16230600" y="525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137846</xdr:rowOff>
    </xdr:from>
    <xdr:to>
      <xdr:col>85</xdr:col>
      <xdr:colOff>127000</xdr:colOff>
      <xdr:row>38</xdr:row>
      <xdr:rowOff>138022</xdr:rowOff>
    </xdr:to>
    <xdr:cxnSp macro="">
      <xdr:nvCxnSpPr>
        <xdr:cNvPr id="519" name="直線コネクタ 518"/>
        <xdr:cNvCxnSpPr/>
      </xdr:nvCxnSpPr>
      <xdr:spPr>
        <a:xfrm>
          <a:off x="15481300" y="6652946"/>
          <a:ext cx="838200"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67077</xdr:rowOff>
    </xdr:from>
    <xdr:ext cx="534377" cy="259045"/>
    <xdr:sp macro="" textlink="">
      <xdr:nvSpPr>
        <xdr:cNvPr id="520" name="災害復旧事業費平均値テキスト"/>
        <xdr:cNvSpPr txBox="1"/>
      </xdr:nvSpPr>
      <xdr:spPr>
        <a:xfrm>
          <a:off x="16370300" y="6410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44200</xdr:rowOff>
    </xdr:from>
    <xdr:to>
      <xdr:col>85</xdr:col>
      <xdr:colOff>177800</xdr:colOff>
      <xdr:row>38</xdr:row>
      <xdr:rowOff>145800</xdr:rowOff>
    </xdr:to>
    <xdr:sp macro="" textlink="">
      <xdr:nvSpPr>
        <xdr:cNvPr id="521" name="フローチャート: 判断 520"/>
        <xdr:cNvSpPr/>
      </xdr:nvSpPr>
      <xdr:spPr>
        <a:xfrm>
          <a:off x="16268700" y="655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134196</xdr:rowOff>
    </xdr:from>
    <xdr:to>
      <xdr:col>81</xdr:col>
      <xdr:colOff>50800</xdr:colOff>
      <xdr:row>38</xdr:row>
      <xdr:rowOff>137846</xdr:rowOff>
    </xdr:to>
    <xdr:cxnSp macro="">
      <xdr:nvCxnSpPr>
        <xdr:cNvPr id="522" name="直線コネクタ 521"/>
        <xdr:cNvCxnSpPr/>
      </xdr:nvCxnSpPr>
      <xdr:spPr>
        <a:xfrm>
          <a:off x="14592300" y="6649296"/>
          <a:ext cx="889000" cy="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51748</xdr:rowOff>
    </xdr:from>
    <xdr:to>
      <xdr:col>81</xdr:col>
      <xdr:colOff>101600</xdr:colOff>
      <xdr:row>38</xdr:row>
      <xdr:rowOff>153348</xdr:rowOff>
    </xdr:to>
    <xdr:sp macro="" textlink="">
      <xdr:nvSpPr>
        <xdr:cNvPr id="523" name="フローチャート: 判断 522"/>
        <xdr:cNvSpPr/>
      </xdr:nvSpPr>
      <xdr:spPr>
        <a:xfrm>
          <a:off x="15430500" y="656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169875</xdr:rowOff>
    </xdr:from>
    <xdr:ext cx="534377" cy="259045"/>
    <xdr:sp macro="" textlink="">
      <xdr:nvSpPr>
        <xdr:cNvPr id="524" name="テキスト ボックス 523"/>
        <xdr:cNvSpPr txBox="1"/>
      </xdr:nvSpPr>
      <xdr:spPr>
        <a:xfrm>
          <a:off x="15214111" y="63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133814</xdr:rowOff>
    </xdr:from>
    <xdr:to>
      <xdr:col>76</xdr:col>
      <xdr:colOff>114300</xdr:colOff>
      <xdr:row>38</xdr:row>
      <xdr:rowOff>134196</xdr:rowOff>
    </xdr:to>
    <xdr:cxnSp macro="">
      <xdr:nvCxnSpPr>
        <xdr:cNvPr id="525" name="直線コネクタ 524"/>
        <xdr:cNvCxnSpPr/>
      </xdr:nvCxnSpPr>
      <xdr:spPr>
        <a:xfrm>
          <a:off x="13703300" y="6648914"/>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81361</xdr:rowOff>
    </xdr:from>
    <xdr:to>
      <xdr:col>76</xdr:col>
      <xdr:colOff>165100</xdr:colOff>
      <xdr:row>39</xdr:row>
      <xdr:rowOff>11511</xdr:rowOff>
    </xdr:to>
    <xdr:sp macro="" textlink="">
      <xdr:nvSpPr>
        <xdr:cNvPr id="526" name="フローチャート: 判断 525"/>
        <xdr:cNvSpPr/>
      </xdr:nvSpPr>
      <xdr:spPr>
        <a:xfrm>
          <a:off x="145415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28038</xdr:rowOff>
    </xdr:from>
    <xdr:ext cx="469744" cy="259045"/>
    <xdr:sp macro="" textlink="">
      <xdr:nvSpPr>
        <xdr:cNvPr id="527" name="テキスト ボックス 526"/>
        <xdr:cNvSpPr txBox="1"/>
      </xdr:nvSpPr>
      <xdr:spPr>
        <a:xfrm>
          <a:off x="14357428" y="63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133814</xdr:rowOff>
    </xdr:from>
    <xdr:to>
      <xdr:col>71</xdr:col>
      <xdr:colOff>177800</xdr:colOff>
      <xdr:row>38</xdr:row>
      <xdr:rowOff>137881</xdr:rowOff>
    </xdr:to>
    <xdr:cxnSp macro="">
      <xdr:nvCxnSpPr>
        <xdr:cNvPr id="528" name="直線コネクタ 527"/>
        <xdr:cNvCxnSpPr/>
      </xdr:nvCxnSpPr>
      <xdr:spPr>
        <a:xfrm flipV="1">
          <a:off x="12814300" y="6648914"/>
          <a:ext cx="889000" cy="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83032</xdr:rowOff>
    </xdr:from>
    <xdr:to>
      <xdr:col>72</xdr:col>
      <xdr:colOff>38100</xdr:colOff>
      <xdr:row>39</xdr:row>
      <xdr:rowOff>13182</xdr:rowOff>
    </xdr:to>
    <xdr:sp macro="" textlink="">
      <xdr:nvSpPr>
        <xdr:cNvPr id="529" name="フローチャート: 判断 528"/>
        <xdr:cNvSpPr/>
      </xdr:nvSpPr>
      <xdr:spPr>
        <a:xfrm>
          <a:off x="13652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4309</xdr:rowOff>
    </xdr:from>
    <xdr:ext cx="469744" cy="259045"/>
    <xdr:sp macro="" textlink="">
      <xdr:nvSpPr>
        <xdr:cNvPr id="530" name="テキスト ボックス 529"/>
        <xdr:cNvSpPr txBox="1"/>
      </xdr:nvSpPr>
      <xdr:spPr>
        <a:xfrm>
          <a:off x="13468428" y="669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84013</xdr:rowOff>
    </xdr:from>
    <xdr:to>
      <xdr:col>67</xdr:col>
      <xdr:colOff>101600</xdr:colOff>
      <xdr:row>39</xdr:row>
      <xdr:rowOff>14163</xdr:rowOff>
    </xdr:to>
    <xdr:sp macro="" textlink="">
      <xdr:nvSpPr>
        <xdr:cNvPr id="531" name="フローチャート: 判断 530"/>
        <xdr:cNvSpPr/>
      </xdr:nvSpPr>
      <xdr:spPr>
        <a:xfrm>
          <a:off x="12763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30690</xdr:rowOff>
    </xdr:from>
    <xdr:ext cx="469744" cy="259045"/>
    <xdr:sp macro="" textlink="">
      <xdr:nvSpPr>
        <xdr:cNvPr id="532" name="テキスト ボックス 531"/>
        <xdr:cNvSpPr txBox="1"/>
      </xdr:nvSpPr>
      <xdr:spPr>
        <a:xfrm>
          <a:off x="12579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87222</xdr:rowOff>
    </xdr:from>
    <xdr:to>
      <xdr:col>85</xdr:col>
      <xdr:colOff>177800</xdr:colOff>
      <xdr:row>39</xdr:row>
      <xdr:rowOff>17372</xdr:rowOff>
    </xdr:to>
    <xdr:sp macro="" textlink="">
      <xdr:nvSpPr>
        <xdr:cNvPr id="538" name="楕円 537"/>
        <xdr:cNvSpPr/>
      </xdr:nvSpPr>
      <xdr:spPr>
        <a:xfrm>
          <a:off x="16268700" y="660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22626</xdr:rowOff>
    </xdr:from>
    <xdr:ext cx="378565" cy="259045"/>
    <xdr:sp macro="" textlink="">
      <xdr:nvSpPr>
        <xdr:cNvPr id="539" name="災害復旧事業費該当値テキスト"/>
        <xdr:cNvSpPr txBox="1"/>
      </xdr:nvSpPr>
      <xdr:spPr>
        <a:xfrm>
          <a:off x="16370300" y="653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87046</xdr:rowOff>
    </xdr:from>
    <xdr:to>
      <xdr:col>81</xdr:col>
      <xdr:colOff>101600</xdr:colOff>
      <xdr:row>39</xdr:row>
      <xdr:rowOff>17196</xdr:rowOff>
    </xdr:to>
    <xdr:sp macro="" textlink="">
      <xdr:nvSpPr>
        <xdr:cNvPr id="540" name="楕円 539"/>
        <xdr:cNvSpPr/>
      </xdr:nvSpPr>
      <xdr:spPr>
        <a:xfrm>
          <a:off x="15430500" y="660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8323</xdr:rowOff>
    </xdr:from>
    <xdr:ext cx="378565" cy="259045"/>
    <xdr:sp macro="" textlink="">
      <xdr:nvSpPr>
        <xdr:cNvPr id="541" name="テキスト ボックス 540"/>
        <xdr:cNvSpPr txBox="1"/>
      </xdr:nvSpPr>
      <xdr:spPr>
        <a:xfrm>
          <a:off x="15292017" y="6694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83396</xdr:rowOff>
    </xdr:from>
    <xdr:to>
      <xdr:col>76</xdr:col>
      <xdr:colOff>165100</xdr:colOff>
      <xdr:row>39</xdr:row>
      <xdr:rowOff>13546</xdr:rowOff>
    </xdr:to>
    <xdr:sp macro="" textlink="">
      <xdr:nvSpPr>
        <xdr:cNvPr id="542" name="楕円 541"/>
        <xdr:cNvSpPr/>
      </xdr:nvSpPr>
      <xdr:spPr>
        <a:xfrm>
          <a:off x="14541500" y="659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4673</xdr:rowOff>
    </xdr:from>
    <xdr:ext cx="469744" cy="259045"/>
    <xdr:sp macro="" textlink="">
      <xdr:nvSpPr>
        <xdr:cNvPr id="543" name="テキスト ボックス 542"/>
        <xdr:cNvSpPr txBox="1"/>
      </xdr:nvSpPr>
      <xdr:spPr>
        <a:xfrm>
          <a:off x="14357428" y="669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83014</xdr:rowOff>
    </xdr:from>
    <xdr:to>
      <xdr:col>72</xdr:col>
      <xdr:colOff>38100</xdr:colOff>
      <xdr:row>39</xdr:row>
      <xdr:rowOff>13164</xdr:rowOff>
    </xdr:to>
    <xdr:sp macro="" textlink="">
      <xdr:nvSpPr>
        <xdr:cNvPr id="544" name="楕円 543"/>
        <xdr:cNvSpPr/>
      </xdr:nvSpPr>
      <xdr:spPr>
        <a:xfrm>
          <a:off x="13652500" y="659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29691</xdr:rowOff>
    </xdr:from>
    <xdr:ext cx="469744" cy="259045"/>
    <xdr:sp macro="" textlink="">
      <xdr:nvSpPr>
        <xdr:cNvPr id="545" name="テキスト ボックス 544"/>
        <xdr:cNvSpPr txBox="1"/>
      </xdr:nvSpPr>
      <xdr:spPr>
        <a:xfrm>
          <a:off x="13468428" y="637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87081</xdr:rowOff>
    </xdr:from>
    <xdr:to>
      <xdr:col>67</xdr:col>
      <xdr:colOff>101600</xdr:colOff>
      <xdr:row>39</xdr:row>
      <xdr:rowOff>17231</xdr:rowOff>
    </xdr:to>
    <xdr:sp macro="" textlink="">
      <xdr:nvSpPr>
        <xdr:cNvPr id="546" name="楕円 545"/>
        <xdr:cNvSpPr/>
      </xdr:nvSpPr>
      <xdr:spPr>
        <a:xfrm>
          <a:off x="12763500" y="660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8358</xdr:rowOff>
    </xdr:from>
    <xdr:ext cx="378565" cy="259045"/>
    <xdr:sp macro="" textlink="">
      <xdr:nvSpPr>
        <xdr:cNvPr id="547" name="テキスト ボックス 546"/>
        <xdr:cNvSpPr txBox="1"/>
      </xdr:nvSpPr>
      <xdr:spPr>
        <a:xfrm>
          <a:off x="12625017" y="6694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92670</xdr:rowOff>
    </xdr:from>
    <xdr:to>
      <xdr:col>85</xdr:col>
      <xdr:colOff>126364</xdr:colOff>
      <xdr:row>78</xdr:row>
      <xdr:rowOff>154552</xdr:rowOff>
    </xdr:to>
    <xdr:cxnSp macro="">
      <xdr:nvCxnSpPr>
        <xdr:cNvPr id="620" name="直線コネクタ 619"/>
        <xdr:cNvCxnSpPr/>
      </xdr:nvCxnSpPr>
      <xdr:spPr>
        <a:xfrm flipV="1">
          <a:off x="16317595" y="12265620"/>
          <a:ext cx="1269" cy="126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158379</xdr:rowOff>
    </xdr:from>
    <xdr:ext cx="469744" cy="259045"/>
    <xdr:sp macro="" textlink="">
      <xdr:nvSpPr>
        <xdr:cNvPr id="621" name="公債費最小値テキスト"/>
        <xdr:cNvSpPr txBox="1"/>
      </xdr:nvSpPr>
      <xdr:spPr>
        <a:xfrm>
          <a:off x="16370300" y="1353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154552</xdr:rowOff>
    </xdr:from>
    <xdr:to>
      <xdr:col>86</xdr:col>
      <xdr:colOff>25400</xdr:colOff>
      <xdr:row>78</xdr:row>
      <xdr:rowOff>154552</xdr:rowOff>
    </xdr:to>
    <xdr:cxnSp macro="">
      <xdr:nvCxnSpPr>
        <xdr:cNvPr id="622" name="直線コネクタ 621"/>
        <xdr:cNvCxnSpPr/>
      </xdr:nvCxnSpPr>
      <xdr:spPr>
        <a:xfrm>
          <a:off x="16230600" y="1352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39347</xdr:rowOff>
    </xdr:from>
    <xdr:ext cx="599010" cy="259045"/>
    <xdr:sp macro="" textlink="">
      <xdr:nvSpPr>
        <xdr:cNvPr id="623" name="公債費最大値テキスト"/>
        <xdr:cNvSpPr txBox="1"/>
      </xdr:nvSpPr>
      <xdr:spPr>
        <a:xfrm>
          <a:off x="16370300" y="1204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92670</xdr:rowOff>
    </xdr:from>
    <xdr:to>
      <xdr:col>86</xdr:col>
      <xdr:colOff>25400</xdr:colOff>
      <xdr:row>71</xdr:row>
      <xdr:rowOff>92670</xdr:rowOff>
    </xdr:to>
    <xdr:cxnSp macro="">
      <xdr:nvCxnSpPr>
        <xdr:cNvPr id="624" name="直線コネクタ 623"/>
        <xdr:cNvCxnSpPr/>
      </xdr:nvCxnSpPr>
      <xdr:spPr>
        <a:xfrm>
          <a:off x="16230600" y="1226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139334</xdr:rowOff>
    </xdr:from>
    <xdr:to>
      <xdr:col>85</xdr:col>
      <xdr:colOff>127000</xdr:colOff>
      <xdr:row>73</xdr:row>
      <xdr:rowOff>164816</xdr:rowOff>
    </xdr:to>
    <xdr:cxnSp macro="">
      <xdr:nvCxnSpPr>
        <xdr:cNvPr id="625" name="直線コネクタ 624"/>
        <xdr:cNvCxnSpPr/>
      </xdr:nvCxnSpPr>
      <xdr:spPr>
        <a:xfrm flipV="1">
          <a:off x="15481300" y="12655184"/>
          <a:ext cx="838200" cy="2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104642</xdr:rowOff>
    </xdr:from>
    <xdr:ext cx="534377" cy="259045"/>
    <xdr:sp macro="" textlink="">
      <xdr:nvSpPr>
        <xdr:cNvPr id="626" name="公債費平均値テキスト"/>
        <xdr:cNvSpPr txBox="1"/>
      </xdr:nvSpPr>
      <xdr:spPr>
        <a:xfrm>
          <a:off x="16370300" y="1296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126215</xdr:rowOff>
    </xdr:from>
    <xdr:to>
      <xdr:col>85</xdr:col>
      <xdr:colOff>177800</xdr:colOff>
      <xdr:row>76</xdr:row>
      <xdr:rowOff>56366</xdr:rowOff>
    </xdr:to>
    <xdr:sp macro="" textlink="">
      <xdr:nvSpPr>
        <xdr:cNvPr id="627" name="フローチャート: 判断 626"/>
        <xdr:cNvSpPr/>
      </xdr:nvSpPr>
      <xdr:spPr>
        <a:xfrm>
          <a:off x="16268700" y="129849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164816</xdr:rowOff>
    </xdr:from>
    <xdr:to>
      <xdr:col>81</xdr:col>
      <xdr:colOff>50800</xdr:colOff>
      <xdr:row>74</xdr:row>
      <xdr:rowOff>38202</xdr:rowOff>
    </xdr:to>
    <xdr:cxnSp macro="">
      <xdr:nvCxnSpPr>
        <xdr:cNvPr id="628" name="直線コネクタ 627"/>
        <xdr:cNvCxnSpPr/>
      </xdr:nvCxnSpPr>
      <xdr:spPr>
        <a:xfrm flipV="1">
          <a:off x="14592300" y="12680666"/>
          <a:ext cx="889000" cy="4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158981</xdr:rowOff>
    </xdr:from>
    <xdr:to>
      <xdr:col>81</xdr:col>
      <xdr:colOff>101600</xdr:colOff>
      <xdr:row>76</xdr:row>
      <xdr:rowOff>89131</xdr:rowOff>
    </xdr:to>
    <xdr:sp macro="" textlink="">
      <xdr:nvSpPr>
        <xdr:cNvPr id="629" name="フローチャート: 判断 628"/>
        <xdr:cNvSpPr/>
      </xdr:nvSpPr>
      <xdr:spPr>
        <a:xfrm>
          <a:off x="15430500" y="1301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80258</xdr:rowOff>
    </xdr:from>
    <xdr:ext cx="534377" cy="259045"/>
    <xdr:sp macro="" textlink="">
      <xdr:nvSpPr>
        <xdr:cNvPr id="630" name="テキスト ボックス 629"/>
        <xdr:cNvSpPr txBox="1"/>
      </xdr:nvSpPr>
      <xdr:spPr>
        <a:xfrm>
          <a:off x="15214111" y="1311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38202</xdr:rowOff>
    </xdr:from>
    <xdr:to>
      <xdr:col>76</xdr:col>
      <xdr:colOff>114300</xdr:colOff>
      <xdr:row>74</xdr:row>
      <xdr:rowOff>70541</xdr:rowOff>
    </xdr:to>
    <xdr:cxnSp macro="">
      <xdr:nvCxnSpPr>
        <xdr:cNvPr id="631" name="直線コネクタ 630"/>
        <xdr:cNvCxnSpPr/>
      </xdr:nvCxnSpPr>
      <xdr:spPr>
        <a:xfrm flipV="1">
          <a:off x="13703300" y="12725502"/>
          <a:ext cx="889000" cy="3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166585</xdr:rowOff>
    </xdr:from>
    <xdr:to>
      <xdr:col>76</xdr:col>
      <xdr:colOff>165100</xdr:colOff>
      <xdr:row>76</xdr:row>
      <xdr:rowOff>96735</xdr:rowOff>
    </xdr:to>
    <xdr:sp macro="" textlink="">
      <xdr:nvSpPr>
        <xdr:cNvPr id="632" name="フローチャート: 判断 631"/>
        <xdr:cNvSpPr/>
      </xdr:nvSpPr>
      <xdr:spPr>
        <a:xfrm>
          <a:off x="14541500" y="130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87862</xdr:rowOff>
    </xdr:from>
    <xdr:ext cx="534377" cy="259045"/>
    <xdr:sp macro="" textlink="">
      <xdr:nvSpPr>
        <xdr:cNvPr id="633" name="テキスト ボックス 632"/>
        <xdr:cNvSpPr txBox="1"/>
      </xdr:nvSpPr>
      <xdr:spPr>
        <a:xfrm>
          <a:off x="14325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70541</xdr:rowOff>
    </xdr:from>
    <xdr:to>
      <xdr:col>71</xdr:col>
      <xdr:colOff>177800</xdr:colOff>
      <xdr:row>74</xdr:row>
      <xdr:rowOff>102255</xdr:rowOff>
    </xdr:to>
    <xdr:cxnSp macro="">
      <xdr:nvCxnSpPr>
        <xdr:cNvPr id="634" name="直線コネクタ 633"/>
        <xdr:cNvCxnSpPr/>
      </xdr:nvCxnSpPr>
      <xdr:spPr>
        <a:xfrm flipV="1">
          <a:off x="12814300" y="12757841"/>
          <a:ext cx="889000" cy="3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162387</xdr:rowOff>
    </xdr:from>
    <xdr:to>
      <xdr:col>72</xdr:col>
      <xdr:colOff>38100</xdr:colOff>
      <xdr:row>76</xdr:row>
      <xdr:rowOff>92537</xdr:rowOff>
    </xdr:to>
    <xdr:sp macro="" textlink="">
      <xdr:nvSpPr>
        <xdr:cNvPr id="635" name="フローチャート: 判断 634"/>
        <xdr:cNvSpPr/>
      </xdr:nvSpPr>
      <xdr:spPr>
        <a:xfrm>
          <a:off x="13652500" y="1302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83664</xdr:rowOff>
    </xdr:from>
    <xdr:ext cx="534377" cy="259045"/>
    <xdr:sp macro="" textlink="">
      <xdr:nvSpPr>
        <xdr:cNvPr id="636" name="テキスト ボックス 635"/>
        <xdr:cNvSpPr txBox="1"/>
      </xdr:nvSpPr>
      <xdr:spPr>
        <a:xfrm>
          <a:off x="13436111" y="1311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8593</xdr:rowOff>
    </xdr:from>
    <xdr:to>
      <xdr:col>67</xdr:col>
      <xdr:colOff>101600</xdr:colOff>
      <xdr:row>76</xdr:row>
      <xdr:rowOff>110193</xdr:rowOff>
    </xdr:to>
    <xdr:sp macro="" textlink="">
      <xdr:nvSpPr>
        <xdr:cNvPr id="637" name="フローチャート: 判断 636"/>
        <xdr:cNvSpPr/>
      </xdr:nvSpPr>
      <xdr:spPr>
        <a:xfrm>
          <a:off x="12763500" y="1303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101320</xdr:rowOff>
    </xdr:from>
    <xdr:ext cx="534377" cy="259045"/>
    <xdr:sp macro="" textlink="">
      <xdr:nvSpPr>
        <xdr:cNvPr id="638" name="テキスト ボックス 637"/>
        <xdr:cNvSpPr txBox="1"/>
      </xdr:nvSpPr>
      <xdr:spPr>
        <a:xfrm>
          <a:off x="12547111" y="1313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88534</xdr:rowOff>
    </xdr:from>
    <xdr:to>
      <xdr:col>85</xdr:col>
      <xdr:colOff>177800</xdr:colOff>
      <xdr:row>74</xdr:row>
      <xdr:rowOff>18684</xdr:rowOff>
    </xdr:to>
    <xdr:sp macro="" textlink="">
      <xdr:nvSpPr>
        <xdr:cNvPr id="644" name="楕円 643"/>
        <xdr:cNvSpPr/>
      </xdr:nvSpPr>
      <xdr:spPr>
        <a:xfrm>
          <a:off x="16268700" y="126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111411</xdr:rowOff>
    </xdr:from>
    <xdr:ext cx="599010" cy="259045"/>
    <xdr:sp macro="" textlink="">
      <xdr:nvSpPr>
        <xdr:cNvPr id="645" name="公債費該当値テキスト"/>
        <xdr:cNvSpPr txBox="1"/>
      </xdr:nvSpPr>
      <xdr:spPr>
        <a:xfrm>
          <a:off x="16370300" y="12455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114016</xdr:rowOff>
    </xdr:from>
    <xdr:to>
      <xdr:col>81</xdr:col>
      <xdr:colOff>101600</xdr:colOff>
      <xdr:row>74</xdr:row>
      <xdr:rowOff>44166</xdr:rowOff>
    </xdr:to>
    <xdr:sp macro="" textlink="">
      <xdr:nvSpPr>
        <xdr:cNvPr id="646" name="楕円 645"/>
        <xdr:cNvSpPr/>
      </xdr:nvSpPr>
      <xdr:spPr>
        <a:xfrm>
          <a:off x="15430500" y="1262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60693</xdr:rowOff>
    </xdr:from>
    <xdr:ext cx="599010" cy="259045"/>
    <xdr:sp macro="" textlink="">
      <xdr:nvSpPr>
        <xdr:cNvPr id="647" name="テキスト ボックス 646"/>
        <xdr:cNvSpPr txBox="1"/>
      </xdr:nvSpPr>
      <xdr:spPr>
        <a:xfrm>
          <a:off x="15181795" y="1240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158852</xdr:rowOff>
    </xdr:from>
    <xdr:to>
      <xdr:col>76</xdr:col>
      <xdr:colOff>165100</xdr:colOff>
      <xdr:row>74</xdr:row>
      <xdr:rowOff>89002</xdr:rowOff>
    </xdr:to>
    <xdr:sp macro="" textlink="">
      <xdr:nvSpPr>
        <xdr:cNvPr id="648" name="楕円 647"/>
        <xdr:cNvSpPr/>
      </xdr:nvSpPr>
      <xdr:spPr>
        <a:xfrm>
          <a:off x="14541500" y="1267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105529</xdr:rowOff>
    </xdr:from>
    <xdr:ext cx="599010" cy="259045"/>
    <xdr:sp macro="" textlink="">
      <xdr:nvSpPr>
        <xdr:cNvPr id="649" name="テキスト ボックス 648"/>
        <xdr:cNvSpPr txBox="1"/>
      </xdr:nvSpPr>
      <xdr:spPr>
        <a:xfrm>
          <a:off x="14292795" y="12449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19741</xdr:rowOff>
    </xdr:from>
    <xdr:to>
      <xdr:col>72</xdr:col>
      <xdr:colOff>38100</xdr:colOff>
      <xdr:row>74</xdr:row>
      <xdr:rowOff>121341</xdr:rowOff>
    </xdr:to>
    <xdr:sp macro="" textlink="">
      <xdr:nvSpPr>
        <xdr:cNvPr id="650" name="楕円 649"/>
        <xdr:cNvSpPr/>
      </xdr:nvSpPr>
      <xdr:spPr>
        <a:xfrm>
          <a:off x="13652500" y="1270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137868</xdr:rowOff>
    </xdr:from>
    <xdr:ext cx="599010" cy="259045"/>
    <xdr:sp macro="" textlink="">
      <xdr:nvSpPr>
        <xdr:cNvPr id="651" name="テキスト ボックス 650"/>
        <xdr:cNvSpPr txBox="1"/>
      </xdr:nvSpPr>
      <xdr:spPr>
        <a:xfrm>
          <a:off x="13403795" y="12482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51455</xdr:rowOff>
    </xdr:from>
    <xdr:to>
      <xdr:col>67</xdr:col>
      <xdr:colOff>101600</xdr:colOff>
      <xdr:row>74</xdr:row>
      <xdr:rowOff>153055</xdr:rowOff>
    </xdr:to>
    <xdr:sp macro="" textlink="">
      <xdr:nvSpPr>
        <xdr:cNvPr id="652" name="楕円 651"/>
        <xdr:cNvSpPr/>
      </xdr:nvSpPr>
      <xdr:spPr>
        <a:xfrm>
          <a:off x="12763500" y="1273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169582</xdr:rowOff>
    </xdr:from>
    <xdr:ext cx="599010" cy="259045"/>
    <xdr:sp macro="" textlink="">
      <xdr:nvSpPr>
        <xdr:cNvPr id="653" name="テキスト ボックス 652"/>
        <xdr:cNvSpPr txBox="1"/>
      </xdr:nvSpPr>
      <xdr:spPr>
        <a:xfrm>
          <a:off x="12514795" y="125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75975</xdr:rowOff>
    </xdr:from>
    <xdr:to>
      <xdr:col>85</xdr:col>
      <xdr:colOff>126364</xdr:colOff>
      <xdr:row>99</xdr:row>
      <xdr:rowOff>66036</xdr:rowOff>
    </xdr:to>
    <xdr:cxnSp macro="">
      <xdr:nvCxnSpPr>
        <xdr:cNvPr id="679" name="直線コネクタ 678"/>
        <xdr:cNvCxnSpPr/>
      </xdr:nvCxnSpPr>
      <xdr:spPr>
        <a:xfrm flipV="1">
          <a:off x="16317595" y="15506475"/>
          <a:ext cx="1269" cy="1533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69863</xdr:rowOff>
    </xdr:from>
    <xdr:ext cx="469744" cy="259045"/>
    <xdr:sp macro="" textlink="">
      <xdr:nvSpPr>
        <xdr:cNvPr id="680" name="積立金最小値テキスト"/>
        <xdr:cNvSpPr txBox="1"/>
      </xdr:nvSpPr>
      <xdr:spPr>
        <a:xfrm>
          <a:off x="16370300" y="1704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66036</xdr:rowOff>
    </xdr:from>
    <xdr:to>
      <xdr:col>86</xdr:col>
      <xdr:colOff>25400</xdr:colOff>
      <xdr:row>99</xdr:row>
      <xdr:rowOff>66036</xdr:rowOff>
    </xdr:to>
    <xdr:cxnSp macro="">
      <xdr:nvCxnSpPr>
        <xdr:cNvPr id="681" name="直線コネクタ 680"/>
        <xdr:cNvCxnSpPr/>
      </xdr:nvCxnSpPr>
      <xdr:spPr>
        <a:xfrm>
          <a:off x="16230600" y="1703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22652</xdr:rowOff>
    </xdr:from>
    <xdr:ext cx="599010" cy="259045"/>
    <xdr:sp macro="" textlink="">
      <xdr:nvSpPr>
        <xdr:cNvPr id="682" name="積立金最大値テキスト"/>
        <xdr:cNvSpPr txBox="1"/>
      </xdr:nvSpPr>
      <xdr:spPr>
        <a:xfrm>
          <a:off x="16370300" y="1528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75975</xdr:rowOff>
    </xdr:from>
    <xdr:to>
      <xdr:col>86</xdr:col>
      <xdr:colOff>25400</xdr:colOff>
      <xdr:row>90</xdr:row>
      <xdr:rowOff>75975</xdr:rowOff>
    </xdr:to>
    <xdr:cxnSp macro="">
      <xdr:nvCxnSpPr>
        <xdr:cNvPr id="683" name="直線コネクタ 682"/>
        <xdr:cNvCxnSpPr/>
      </xdr:nvCxnSpPr>
      <xdr:spPr>
        <a:xfrm>
          <a:off x="16230600" y="1550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150923</xdr:rowOff>
    </xdr:from>
    <xdr:to>
      <xdr:col>85</xdr:col>
      <xdr:colOff>127000</xdr:colOff>
      <xdr:row>98</xdr:row>
      <xdr:rowOff>6645</xdr:rowOff>
    </xdr:to>
    <xdr:cxnSp macro="">
      <xdr:nvCxnSpPr>
        <xdr:cNvPr id="684" name="直線コネクタ 683"/>
        <xdr:cNvCxnSpPr/>
      </xdr:nvCxnSpPr>
      <xdr:spPr>
        <a:xfrm flipV="1">
          <a:off x="15481300" y="16781573"/>
          <a:ext cx="838200" cy="2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37177</xdr:rowOff>
    </xdr:from>
    <xdr:ext cx="534377" cy="259045"/>
    <xdr:sp macro="" textlink="">
      <xdr:nvSpPr>
        <xdr:cNvPr id="685" name="積立金平均値テキスト"/>
        <xdr:cNvSpPr txBox="1"/>
      </xdr:nvSpPr>
      <xdr:spPr>
        <a:xfrm>
          <a:off x="16370300" y="1649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14300</xdr:rowOff>
    </xdr:from>
    <xdr:to>
      <xdr:col>85</xdr:col>
      <xdr:colOff>177800</xdr:colOff>
      <xdr:row>97</xdr:row>
      <xdr:rowOff>115900</xdr:rowOff>
    </xdr:to>
    <xdr:sp macro="" textlink="">
      <xdr:nvSpPr>
        <xdr:cNvPr id="686" name="フローチャート: 判断 685"/>
        <xdr:cNvSpPr/>
      </xdr:nvSpPr>
      <xdr:spPr>
        <a:xfrm>
          <a:off x="162687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118810</xdr:rowOff>
    </xdr:from>
    <xdr:to>
      <xdr:col>81</xdr:col>
      <xdr:colOff>50800</xdr:colOff>
      <xdr:row>98</xdr:row>
      <xdr:rowOff>6645</xdr:rowOff>
    </xdr:to>
    <xdr:cxnSp macro="">
      <xdr:nvCxnSpPr>
        <xdr:cNvPr id="687" name="直線コネクタ 686"/>
        <xdr:cNvCxnSpPr/>
      </xdr:nvCxnSpPr>
      <xdr:spPr>
        <a:xfrm>
          <a:off x="14592300" y="16578010"/>
          <a:ext cx="889000" cy="23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112457</xdr:rowOff>
    </xdr:from>
    <xdr:to>
      <xdr:col>81</xdr:col>
      <xdr:colOff>101600</xdr:colOff>
      <xdr:row>97</xdr:row>
      <xdr:rowOff>42607</xdr:rowOff>
    </xdr:to>
    <xdr:sp macro="" textlink="">
      <xdr:nvSpPr>
        <xdr:cNvPr id="688" name="フローチャート: 判断 687"/>
        <xdr:cNvSpPr/>
      </xdr:nvSpPr>
      <xdr:spPr>
        <a:xfrm>
          <a:off x="15430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59134</xdr:rowOff>
    </xdr:from>
    <xdr:ext cx="534377" cy="259045"/>
    <xdr:sp macro="" textlink="">
      <xdr:nvSpPr>
        <xdr:cNvPr id="689" name="テキスト ボックス 688"/>
        <xdr:cNvSpPr txBox="1"/>
      </xdr:nvSpPr>
      <xdr:spPr>
        <a:xfrm>
          <a:off x="15214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118810</xdr:rowOff>
    </xdr:from>
    <xdr:to>
      <xdr:col>76</xdr:col>
      <xdr:colOff>114300</xdr:colOff>
      <xdr:row>97</xdr:row>
      <xdr:rowOff>73853</xdr:rowOff>
    </xdr:to>
    <xdr:cxnSp macro="">
      <xdr:nvCxnSpPr>
        <xdr:cNvPr id="690" name="直線コネクタ 689"/>
        <xdr:cNvCxnSpPr/>
      </xdr:nvCxnSpPr>
      <xdr:spPr>
        <a:xfrm flipV="1">
          <a:off x="13703300" y="16578010"/>
          <a:ext cx="889000" cy="12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113632</xdr:rowOff>
    </xdr:from>
    <xdr:to>
      <xdr:col>76</xdr:col>
      <xdr:colOff>165100</xdr:colOff>
      <xdr:row>98</xdr:row>
      <xdr:rowOff>43782</xdr:rowOff>
    </xdr:to>
    <xdr:sp macro="" textlink="">
      <xdr:nvSpPr>
        <xdr:cNvPr id="691" name="フローチャート: 判断 690"/>
        <xdr:cNvSpPr/>
      </xdr:nvSpPr>
      <xdr:spPr>
        <a:xfrm>
          <a:off x="14541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34909</xdr:rowOff>
    </xdr:from>
    <xdr:ext cx="534377" cy="259045"/>
    <xdr:sp macro="" textlink="">
      <xdr:nvSpPr>
        <xdr:cNvPr id="692" name="テキスト ボックス 691"/>
        <xdr:cNvSpPr txBox="1"/>
      </xdr:nvSpPr>
      <xdr:spPr>
        <a:xfrm>
          <a:off x="14325111" y="168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164161</xdr:rowOff>
    </xdr:from>
    <xdr:to>
      <xdr:col>71</xdr:col>
      <xdr:colOff>177800</xdr:colOff>
      <xdr:row>97</xdr:row>
      <xdr:rowOff>73853</xdr:rowOff>
    </xdr:to>
    <xdr:cxnSp macro="">
      <xdr:nvCxnSpPr>
        <xdr:cNvPr id="693" name="直線コネクタ 692"/>
        <xdr:cNvCxnSpPr/>
      </xdr:nvCxnSpPr>
      <xdr:spPr>
        <a:xfrm>
          <a:off x="12814300" y="16623361"/>
          <a:ext cx="889000" cy="8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125825</xdr:rowOff>
    </xdr:from>
    <xdr:to>
      <xdr:col>72</xdr:col>
      <xdr:colOff>38100</xdr:colOff>
      <xdr:row>98</xdr:row>
      <xdr:rowOff>55975</xdr:rowOff>
    </xdr:to>
    <xdr:sp macro="" textlink="">
      <xdr:nvSpPr>
        <xdr:cNvPr id="694" name="フローチャート: 判断 693"/>
        <xdr:cNvSpPr/>
      </xdr:nvSpPr>
      <xdr:spPr>
        <a:xfrm>
          <a:off x="13652500" y="167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47102</xdr:rowOff>
    </xdr:from>
    <xdr:ext cx="534377" cy="259045"/>
    <xdr:sp macro="" textlink="">
      <xdr:nvSpPr>
        <xdr:cNvPr id="695" name="テキスト ボックス 694"/>
        <xdr:cNvSpPr txBox="1"/>
      </xdr:nvSpPr>
      <xdr:spPr>
        <a:xfrm>
          <a:off x="13436111" y="1684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93504</xdr:rowOff>
    </xdr:from>
    <xdr:to>
      <xdr:col>67</xdr:col>
      <xdr:colOff>101600</xdr:colOff>
      <xdr:row>98</xdr:row>
      <xdr:rowOff>23654</xdr:rowOff>
    </xdr:to>
    <xdr:sp macro="" textlink="">
      <xdr:nvSpPr>
        <xdr:cNvPr id="696" name="フローチャート: 判断 695"/>
        <xdr:cNvSpPr/>
      </xdr:nvSpPr>
      <xdr:spPr>
        <a:xfrm>
          <a:off x="12763500" y="167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14781</xdr:rowOff>
    </xdr:from>
    <xdr:ext cx="534377" cy="259045"/>
    <xdr:sp macro="" textlink="">
      <xdr:nvSpPr>
        <xdr:cNvPr id="697" name="テキスト ボックス 696"/>
        <xdr:cNvSpPr txBox="1"/>
      </xdr:nvSpPr>
      <xdr:spPr>
        <a:xfrm>
          <a:off x="12547111" y="168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100123</xdr:rowOff>
    </xdr:from>
    <xdr:to>
      <xdr:col>85</xdr:col>
      <xdr:colOff>177800</xdr:colOff>
      <xdr:row>98</xdr:row>
      <xdr:rowOff>30273</xdr:rowOff>
    </xdr:to>
    <xdr:sp macro="" textlink="">
      <xdr:nvSpPr>
        <xdr:cNvPr id="703" name="楕円 702"/>
        <xdr:cNvSpPr/>
      </xdr:nvSpPr>
      <xdr:spPr>
        <a:xfrm>
          <a:off x="16268700" y="1673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78550</xdr:rowOff>
    </xdr:from>
    <xdr:ext cx="534377" cy="259045"/>
    <xdr:sp macro="" textlink="">
      <xdr:nvSpPr>
        <xdr:cNvPr id="704" name="積立金該当値テキスト"/>
        <xdr:cNvSpPr txBox="1"/>
      </xdr:nvSpPr>
      <xdr:spPr>
        <a:xfrm>
          <a:off x="16370300" y="1670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127295</xdr:rowOff>
    </xdr:from>
    <xdr:to>
      <xdr:col>81</xdr:col>
      <xdr:colOff>101600</xdr:colOff>
      <xdr:row>98</xdr:row>
      <xdr:rowOff>57445</xdr:rowOff>
    </xdr:to>
    <xdr:sp macro="" textlink="">
      <xdr:nvSpPr>
        <xdr:cNvPr id="705" name="楕円 704"/>
        <xdr:cNvSpPr/>
      </xdr:nvSpPr>
      <xdr:spPr>
        <a:xfrm>
          <a:off x="15430500" y="1675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48572</xdr:rowOff>
    </xdr:from>
    <xdr:ext cx="534377" cy="259045"/>
    <xdr:sp macro="" textlink="">
      <xdr:nvSpPr>
        <xdr:cNvPr id="706" name="テキスト ボックス 705"/>
        <xdr:cNvSpPr txBox="1"/>
      </xdr:nvSpPr>
      <xdr:spPr>
        <a:xfrm>
          <a:off x="15214111" y="1685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68010</xdr:rowOff>
    </xdr:from>
    <xdr:to>
      <xdr:col>76</xdr:col>
      <xdr:colOff>165100</xdr:colOff>
      <xdr:row>96</xdr:row>
      <xdr:rowOff>169610</xdr:rowOff>
    </xdr:to>
    <xdr:sp macro="" textlink="">
      <xdr:nvSpPr>
        <xdr:cNvPr id="707" name="楕円 706"/>
        <xdr:cNvSpPr/>
      </xdr:nvSpPr>
      <xdr:spPr>
        <a:xfrm>
          <a:off x="14541500" y="1652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14687</xdr:rowOff>
    </xdr:from>
    <xdr:ext cx="534377" cy="259045"/>
    <xdr:sp macro="" textlink="">
      <xdr:nvSpPr>
        <xdr:cNvPr id="708" name="テキスト ボックス 707"/>
        <xdr:cNvSpPr txBox="1"/>
      </xdr:nvSpPr>
      <xdr:spPr>
        <a:xfrm>
          <a:off x="14325111" y="1630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23053</xdr:rowOff>
    </xdr:from>
    <xdr:to>
      <xdr:col>72</xdr:col>
      <xdr:colOff>38100</xdr:colOff>
      <xdr:row>97</xdr:row>
      <xdr:rowOff>124653</xdr:rowOff>
    </xdr:to>
    <xdr:sp macro="" textlink="">
      <xdr:nvSpPr>
        <xdr:cNvPr id="709" name="楕円 708"/>
        <xdr:cNvSpPr/>
      </xdr:nvSpPr>
      <xdr:spPr>
        <a:xfrm>
          <a:off x="13652500" y="1665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141180</xdr:rowOff>
    </xdr:from>
    <xdr:ext cx="534377" cy="259045"/>
    <xdr:sp macro="" textlink="">
      <xdr:nvSpPr>
        <xdr:cNvPr id="710" name="テキスト ボックス 709"/>
        <xdr:cNvSpPr txBox="1"/>
      </xdr:nvSpPr>
      <xdr:spPr>
        <a:xfrm>
          <a:off x="13436111" y="164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113361</xdr:rowOff>
    </xdr:from>
    <xdr:to>
      <xdr:col>67</xdr:col>
      <xdr:colOff>101600</xdr:colOff>
      <xdr:row>97</xdr:row>
      <xdr:rowOff>43511</xdr:rowOff>
    </xdr:to>
    <xdr:sp macro="" textlink="">
      <xdr:nvSpPr>
        <xdr:cNvPr id="711" name="楕円 710"/>
        <xdr:cNvSpPr/>
      </xdr:nvSpPr>
      <xdr:spPr>
        <a:xfrm>
          <a:off x="12763500" y="1657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60038</xdr:rowOff>
    </xdr:from>
    <xdr:ext cx="534377" cy="259045"/>
    <xdr:sp macro="" textlink="">
      <xdr:nvSpPr>
        <xdr:cNvPr id="712" name="テキスト ボックス 711"/>
        <xdr:cNvSpPr txBox="1"/>
      </xdr:nvSpPr>
      <xdr:spPr>
        <a:xfrm>
          <a:off x="12547111" y="1634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148082</xdr:rowOff>
    </xdr:from>
    <xdr:to>
      <xdr:col>116</xdr:col>
      <xdr:colOff>62864</xdr:colOff>
      <xdr:row>39</xdr:row>
      <xdr:rowOff>44450</xdr:rowOff>
    </xdr:to>
    <xdr:cxnSp macro="">
      <xdr:nvCxnSpPr>
        <xdr:cNvPr id="736" name="直線コネクタ 735"/>
        <xdr:cNvCxnSpPr/>
      </xdr:nvCxnSpPr>
      <xdr:spPr>
        <a:xfrm flipV="1">
          <a:off x="22159595" y="5291582"/>
          <a:ext cx="1269" cy="143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94759</xdr:rowOff>
    </xdr:from>
    <xdr:ext cx="534377" cy="259045"/>
    <xdr:sp macro="" textlink="">
      <xdr:nvSpPr>
        <xdr:cNvPr id="739" name="投資及び出資金最大値テキスト"/>
        <xdr:cNvSpPr txBox="1"/>
      </xdr:nvSpPr>
      <xdr:spPr>
        <a:xfrm>
          <a:off x="22212300" y="506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148082</xdr:rowOff>
    </xdr:from>
    <xdr:to>
      <xdr:col>116</xdr:col>
      <xdr:colOff>152400</xdr:colOff>
      <xdr:row>30</xdr:row>
      <xdr:rowOff>148082</xdr:rowOff>
    </xdr:to>
    <xdr:cxnSp macro="">
      <xdr:nvCxnSpPr>
        <xdr:cNvPr id="740" name="直線コネクタ 739"/>
        <xdr:cNvCxnSpPr/>
      </xdr:nvCxnSpPr>
      <xdr:spPr>
        <a:xfrm>
          <a:off x="22072600" y="529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102019</xdr:rowOff>
    </xdr:from>
    <xdr:to>
      <xdr:col>116</xdr:col>
      <xdr:colOff>63500</xdr:colOff>
      <xdr:row>34</xdr:row>
      <xdr:rowOff>130289</xdr:rowOff>
    </xdr:to>
    <xdr:cxnSp macro="">
      <xdr:nvCxnSpPr>
        <xdr:cNvPr id="741" name="直線コネクタ 740"/>
        <xdr:cNvCxnSpPr/>
      </xdr:nvCxnSpPr>
      <xdr:spPr>
        <a:xfrm>
          <a:off x="21323300" y="5245519"/>
          <a:ext cx="838200" cy="71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109961</xdr:rowOff>
    </xdr:from>
    <xdr:ext cx="469744" cy="259045"/>
    <xdr:sp macro="" textlink="">
      <xdr:nvSpPr>
        <xdr:cNvPr id="742" name="投資及び出資金平均値テキスト"/>
        <xdr:cNvSpPr txBox="1"/>
      </xdr:nvSpPr>
      <xdr:spPr>
        <a:xfrm>
          <a:off x="22212300" y="6453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131534</xdr:rowOff>
    </xdr:from>
    <xdr:to>
      <xdr:col>116</xdr:col>
      <xdr:colOff>114300</xdr:colOff>
      <xdr:row>38</xdr:row>
      <xdr:rowOff>61684</xdr:rowOff>
    </xdr:to>
    <xdr:sp macro="" textlink="">
      <xdr:nvSpPr>
        <xdr:cNvPr id="743" name="フローチャート: 判断 742"/>
        <xdr:cNvSpPr/>
      </xdr:nvSpPr>
      <xdr:spPr>
        <a:xfrm>
          <a:off x="221107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102019</xdr:rowOff>
    </xdr:from>
    <xdr:to>
      <xdr:col>111</xdr:col>
      <xdr:colOff>177800</xdr:colOff>
      <xdr:row>33</xdr:row>
      <xdr:rowOff>16142</xdr:rowOff>
    </xdr:to>
    <xdr:cxnSp macro="">
      <xdr:nvCxnSpPr>
        <xdr:cNvPr id="744" name="直線コネクタ 743"/>
        <xdr:cNvCxnSpPr/>
      </xdr:nvCxnSpPr>
      <xdr:spPr>
        <a:xfrm flipV="1">
          <a:off x="20434300" y="5245519"/>
          <a:ext cx="889000" cy="4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162395</xdr:rowOff>
    </xdr:from>
    <xdr:to>
      <xdr:col>112</xdr:col>
      <xdr:colOff>38100</xdr:colOff>
      <xdr:row>38</xdr:row>
      <xdr:rowOff>92545</xdr:rowOff>
    </xdr:to>
    <xdr:sp macro="" textlink="">
      <xdr:nvSpPr>
        <xdr:cNvPr id="745" name="フローチャート: 判断 744"/>
        <xdr:cNvSpPr/>
      </xdr:nvSpPr>
      <xdr:spPr>
        <a:xfrm>
          <a:off x="21272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83672</xdr:rowOff>
    </xdr:from>
    <xdr:ext cx="469744" cy="259045"/>
    <xdr:sp macro="" textlink="">
      <xdr:nvSpPr>
        <xdr:cNvPr id="746" name="テキスト ボックス 745"/>
        <xdr:cNvSpPr txBox="1"/>
      </xdr:nvSpPr>
      <xdr:spPr>
        <a:xfrm>
          <a:off x="21088428" y="65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16142</xdr:rowOff>
    </xdr:from>
    <xdr:to>
      <xdr:col>107</xdr:col>
      <xdr:colOff>50800</xdr:colOff>
      <xdr:row>37</xdr:row>
      <xdr:rowOff>105029</xdr:rowOff>
    </xdr:to>
    <xdr:cxnSp macro="">
      <xdr:nvCxnSpPr>
        <xdr:cNvPr id="747" name="直線コネクタ 746"/>
        <xdr:cNvCxnSpPr/>
      </xdr:nvCxnSpPr>
      <xdr:spPr>
        <a:xfrm flipV="1">
          <a:off x="19545300" y="5673992"/>
          <a:ext cx="889000" cy="77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51409</xdr:rowOff>
    </xdr:from>
    <xdr:to>
      <xdr:col>107</xdr:col>
      <xdr:colOff>101600</xdr:colOff>
      <xdr:row>38</xdr:row>
      <xdr:rowOff>153009</xdr:rowOff>
    </xdr:to>
    <xdr:sp macro="" textlink="">
      <xdr:nvSpPr>
        <xdr:cNvPr id="748" name="フローチャート: 判断 747"/>
        <xdr:cNvSpPr/>
      </xdr:nvSpPr>
      <xdr:spPr>
        <a:xfrm>
          <a:off x="20383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144136</xdr:rowOff>
    </xdr:from>
    <xdr:ext cx="469744" cy="259045"/>
    <xdr:sp macro="" textlink="">
      <xdr:nvSpPr>
        <xdr:cNvPr id="749" name="テキスト ボックス 748"/>
        <xdr:cNvSpPr txBox="1"/>
      </xdr:nvSpPr>
      <xdr:spPr>
        <a:xfrm>
          <a:off x="20199428" y="66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112725</xdr:rowOff>
    </xdr:from>
    <xdr:to>
      <xdr:col>102</xdr:col>
      <xdr:colOff>114300</xdr:colOff>
      <xdr:row>37</xdr:row>
      <xdr:rowOff>105029</xdr:rowOff>
    </xdr:to>
    <xdr:cxnSp macro="">
      <xdr:nvCxnSpPr>
        <xdr:cNvPr id="750" name="直線コネクタ 749"/>
        <xdr:cNvCxnSpPr/>
      </xdr:nvCxnSpPr>
      <xdr:spPr>
        <a:xfrm>
          <a:off x="18656300" y="6284925"/>
          <a:ext cx="889000" cy="16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51295</xdr:rowOff>
    </xdr:from>
    <xdr:to>
      <xdr:col>102</xdr:col>
      <xdr:colOff>165100</xdr:colOff>
      <xdr:row>38</xdr:row>
      <xdr:rowOff>152895</xdr:rowOff>
    </xdr:to>
    <xdr:sp macro="" textlink="">
      <xdr:nvSpPr>
        <xdr:cNvPr id="751" name="フローチャート: 判断 750"/>
        <xdr:cNvSpPr/>
      </xdr:nvSpPr>
      <xdr:spPr>
        <a:xfrm>
          <a:off x="19494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144022</xdr:rowOff>
    </xdr:from>
    <xdr:ext cx="469744" cy="259045"/>
    <xdr:sp macro="" textlink="">
      <xdr:nvSpPr>
        <xdr:cNvPr id="752" name="テキスト ボックス 751"/>
        <xdr:cNvSpPr txBox="1"/>
      </xdr:nvSpPr>
      <xdr:spPr>
        <a:xfrm>
          <a:off x="19310428" y="66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33083</xdr:rowOff>
    </xdr:from>
    <xdr:to>
      <xdr:col>98</xdr:col>
      <xdr:colOff>38100</xdr:colOff>
      <xdr:row>38</xdr:row>
      <xdr:rowOff>134683</xdr:rowOff>
    </xdr:to>
    <xdr:sp macro="" textlink="">
      <xdr:nvSpPr>
        <xdr:cNvPr id="753" name="フローチャート: 判断 752"/>
        <xdr:cNvSpPr/>
      </xdr:nvSpPr>
      <xdr:spPr>
        <a:xfrm>
          <a:off x="18605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125810</xdr:rowOff>
    </xdr:from>
    <xdr:ext cx="469744" cy="259045"/>
    <xdr:sp macro="" textlink="">
      <xdr:nvSpPr>
        <xdr:cNvPr id="754" name="テキスト ボックス 753"/>
        <xdr:cNvSpPr txBox="1"/>
      </xdr:nvSpPr>
      <xdr:spPr>
        <a:xfrm>
          <a:off x="18421428" y="664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79489</xdr:rowOff>
    </xdr:from>
    <xdr:to>
      <xdr:col>116</xdr:col>
      <xdr:colOff>114300</xdr:colOff>
      <xdr:row>35</xdr:row>
      <xdr:rowOff>9639</xdr:rowOff>
    </xdr:to>
    <xdr:sp macro="" textlink="">
      <xdr:nvSpPr>
        <xdr:cNvPr id="760" name="楕円 759"/>
        <xdr:cNvSpPr/>
      </xdr:nvSpPr>
      <xdr:spPr>
        <a:xfrm>
          <a:off x="22110700" y="590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102366</xdr:rowOff>
    </xdr:from>
    <xdr:ext cx="534377" cy="259045"/>
    <xdr:sp macro="" textlink="">
      <xdr:nvSpPr>
        <xdr:cNvPr id="761" name="投資及び出資金該当値テキスト"/>
        <xdr:cNvSpPr txBox="1"/>
      </xdr:nvSpPr>
      <xdr:spPr>
        <a:xfrm>
          <a:off x="22212300" y="576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51219</xdr:rowOff>
    </xdr:from>
    <xdr:to>
      <xdr:col>112</xdr:col>
      <xdr:colOff>38100</xdr:colOff>
      <xdr:row>30</xdr:row>
      <xdr:rowOff>152819</xdr:rowOff>
    </xdr:to>
    <xdr:sp macro="" textlink="">
      <xdr:nvSpPr>
        <xdr:cNvPr id="762" name="楕円 761"/>
        <xdr:cNvSpPr/>
      </xdr:nvSpPr>
      <xdr:spPr>
        <a:xfrm>
          <a:off x="21272500" y="519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28</xdr:row>
      <xdr:rowOff>169346</xdr:rowOff>
    </xdr:from>
    <xdr:ext cx="534377" cy="259045"/>
    <xdr:sp macro="" textlink="">
      <xdr:nvSpPr>
        <xdr:cNvPr id="763" name="テキスト ボックス 762"/>
        <xdr:cNvSpPr txBox="1"/>
      </xdr:nvSpPr>
      <xdr:spPr>
        <a:xfrm>
          <a:off x="21056111" y="496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136792</xdr:rowOff>
    </xdr:from>
    <xdr:to>
      <xdr:col>107</xdr:col>
      <xdr:colOff>101600</xdr:colOff>
      <xdr:row>33</xdr:row>
      <xdr:rowOff>66942</xdr:rowOff>
    </xdr:to>
    <xdr:sp macro="" textlink="">
      <xdr:nvSpPr>
        <xdr:cNvPr id="764" name="楕円 763"/>
        <xdr:cNvSpPr/>
      </xdr:nvSpPr>
      <xdr:spPr>
        <a:xfrm>
          <a:off x="20383500" y="562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83469</xdr:rowOff>
    </xdr:from>
    <xdr:ext cx="534377" cy="259045"/>
    <xdr:sp macro="" textlink="">
      <xdr:nvSpPr>
        <xdr:cNvPr id="765" name="テキスト ボックス 764"/>
        <xdr:cNvSpPr txBox="1"/>
      </xdr:nvSpPr>
      <xdr:spPr>
        <a:xfrm>
          <a:off x="20167111" y="539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54229</xdr:rowOff>
    </xdr:from>
    <xdr:to>
      <xdr:col>102</xdr:col>
      <xdr:colOff>165100</xdr:colOff>
      <xdr:row>37</xdr:row>
      <xdr:rowOff>155829</xdr:rowOff>
    </xdr:to>
    <xdr:sp macro="" textlink="">
      <xdr:nvSpPr>
        <xdr:cNvPr id="766" name="楕円 765"/>
        <xdr:cNvSpPr/>
      </xdr:nvSpPr>
      <xdr:spPr>
        <a:xfrm>
          <a:off x="19494500" y="639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906</xdr:rowOff>
    </xdr:from>
    <xdr:ext cx="469744" cy="259045"/>
    <xdr:sp macro="" textlink="">
      <xdr:nvSpPr>
        <xdr:cNvPr id="767" name="テキスト ボックス 766"/>
        <xdr:cNvSpPr txBox="1"/>
      </xdr:nvSpPr>
      <xdr:spPr>
        <a:xfrm>
          <a:off x="19310428" y="617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61925</xdr:rowOff>
    </xdr:from>
    <xdr:to>
      <xdr:col>98</xdr:col>
      <xdr:colOff>38100</xdr:colOff>
      <xdr:row>36</xdr:row>
      <xdr:rowOff>163525</xdr:rowOff>
    </xdr:to>
    <xdr:sp macro="" textlink="">
      <xdr:nvSpPr>
        <xdr:cNvPr id="768" name="楕円 767"/>
        <xdr:cNvSpPr/>
      </xdr:nvSpPr>
      <xdr:spPr>
        <a:xfrm>
          <a:off x="18605500" y="62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8602</xdr:rowOff>
    </xdr:from>
    <xdr:ext cx="534377" cy="259045"/>
    <xdr:sp macro="" textlink="">
      <xdr:nvSpPr>
        <xdr:cNvPr id="769" name="テキスト ボックス 768"/>
        <xdr:cNvSpPr txBox="1"/>
      </xdr:nvSpPr>
      <xdr:spPr>
        <a:xfrm>
          <a:off x="18389111" y="60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1226</xdr:rowOff>
    </xdr:from>
    <xdr:to>
      <xdr:col>116</xdr:col>
      <xdr:colOff>62864</xdr:colOff>
      <xdr:row>58</xdr:row>
      <xdr:rowOff>25400</xdr:rowOff>
    </xdr:to>
    <xdr:cxnSp macro="">
      <xdr:nvCxnSpPr>
        <xdr:cNvPr id="789" name="直線コネクタ 788"/>
        <xdr:cNvCxnSpPr/>
      </xdr:nvCxnSpPr>
      <xdr:spPr>
        <a:xfrm flipV="1">
          <a:off x="22159595" y="8745176"/>
          <a:ext cx="1269" cy="122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119353</xdr:rowOff>
    </xdr:from>
    <xdr:ext cx="534377" cy="259045"/>
    <xdr:sp macro="" textlink="">
      <xdr:nvSpPr>
        <xdr:cNvPr id="792" name="貸付金最大値テキスト"/>
        <xdr:cNvSpPr txBox="1"/>
      </xdr:nvSpPr>
      <xdr:spPr>
        <a:xfrm>
          <a:off x="22212300" y="85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1226</xdr:rowOff>
    </xdr:from>
    <xdr:to>
      <xdr:col>116</xdr:col>
      <xdr:colOff>152400</xdr:colOff>
      <xdr:row>51</xdr:row>
      <xdr:rowOff>1226</xdr:rowOff>
    </xdr:to>
    <xdr:cxnSp macro="">
      <xdr:nvCxnSpPr>
        <xdr:cNvPr id="793" name="直線コネクタ 792"/>
        <xdr:cNvCxnSpPr/>
      </xdr:nvCxnSpPr>
      <xdr:spPr>
        <a:xfrm>
          <a:off x="22072600" y="87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27115</xdr:rowOff>
    </xdr:from>
    <xdr:to>
      <xdr:col>116</xdr:col>
      <xdr:colOff>63500</xdr:colOff>
      <xdr:row>56</xdr:row>
      <xdr:rowOff>48603</xdr:rowOff>
    </xdr:to>
    <xdr:cxnSp macro="">
      <xdr:nvCxnSpPr>
        <xdr:cNvPr id="794" name="直線コネクタ 793"/>
        <xdr:cNvCxnSpPr/>
      </xdr:nvCxnSpPr>
      <xdr:spPr>
        <a:xfrm flipV="1">
          <a:off x="21323300" y="9456865"/>
          <a:ext cx="838200" cy="19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24636</xdr:rowOff>
    </xdr:from>
    <xdr:ext cx="469744" cy="259045"/>
    <xdr:sp macro="" textlink="">
      <xdr:nvSpPr>
        <xdr:cNvPr id="795" name="貸付金平均値テキスト"/>
        <xdr:cNvSpPr txBox="1"/>
      </xdr:nvSpPr>
      <xdr:spPr>
        <a:xfrm>
          <a:off x="22212300" y="9625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46209</xdr:rowOff>
    </xdr:from>
    <xdr:to>
      <xdr:col>116</xdr:col>
      <xdr:colOff>114300</xdr:colOff>
      <xdr:row>56</xdr:row>
      <xdr:rowOff>147809</xdr:rowOff>
    </xdr:to>
    <xdr:sp macro="" textlink="">
      <xdr:nvSpPr>
        <xdr:cNvPr id="796" name="フローチャート: 判断 795"/>
        <xdr:cNvSpPr/>
      </xdr:nvSpPr>
      <xdr:spPr>
        <a:xfrm>
          <a:off x="22110700" y="964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31972</xdr:rowOff>
    </xdr:from>
    <xdr:to>
      <xdr:col>111</xdr:col>
      <xdr:colOff>177800</xdr:colOff>
      <xdr:row>56</xdr:row>
      <xdr:rowOff>48603</xdr:rowOff>
    </xdr:to>
    <xdr:cxnSp macro="">
      <xdr:nvCxnSpPr>
        <xdr:cNvPr id="797" name="直線コネクタ 796"/>
        <xdr:cNvCxnSpPr/>
      </xdr:nvCxnSpPr>
      <xdr:spPr>
        <a:xfrm>
          <a:off x="20434300" y="9633172"/>
          <a:ext cx="889000" cy="1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62440</xdr:rowOff>
    </xdr:from>
    <xdr:to>
      <xdr:col>112</xdr:col>
      <xdr:colOff>38100</xdr:colOff>
      <xdr:row>56</xdr:row>
      <xdr:rowOff>164040</xdr:rowOff>
    </xdr:to>
    <xdr:sp macro="" textlink="">
      <xdr:nvSpPr>
        <xdr:cNvPr id="798" name="フローチャート: 判断 797"/>
        <xdr:cNvSpPr/>
      </xdr:nvSpPr>
      <xdr:spPr>
        <a:xfrm>
          <a:off x="21272500" y="96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155167</xdr:rowOff>
    </xdr:from>
    <xdr:ext cx="469744" cy="259045"/>
    <xdr:sp macro="" textlink="">
      <xdr:nvSpPr>
        <xdr:cNvPr id="799" name="テキスト ボックス 798"/>
        <xdr:cNvSpPr txBox="1"/>
      </xdr:nvSpPr>
      <xdr:spPr>
        <a:xfrm>
          <a:off x="21088428" y="975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31972</xdr:rowOff>
    </xdr:from>
    <xdr:to>
      <xdr:col>107</xdr:col>
      <xdr:colOff>50800</xdr:colOff>
      <xdr:row>56</xdr:row>
      <xdr:rowOff>55232</xdr:rowOff>
    </xdr:to>
    <xdr:cxnSp macro="">
      <xdr:nvCxnSpPr>
        <xdr:cNvPr id="800" name="直線コネクタ 799"/>
        <xdr:cNvCxnSpPr/>
      </xdr:nvCxnSpPr>
      <xdr:spPr>
        <a:xfrm flipV="1">
          <a:off x="19545300" y="9633172"/>
          <a:ext cx="889000" cy="2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66726</xdr:rowOff>
    </xdr:from>
    <xdr:to>
      <xdr:col>107</xdr:col>
      <xdr:colOff>101600</xdr:colOff>
      <xdr:row>56</xdr:row>
      <xdr:rowOff>168326</xdr:rowOff>
    </xdr:to>
    <xdr:sp macro="" textlink="">
      <xdr:nvSpPr>
        <xdr:cNvPr id="801" name="フローチャート: 判断 800"/>
        <xdr:cNvSpPr/>
      </xdr:nvSpPr>
      <xdr:spPr>
        <a:xfrm>
          <a:off x="203835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159453</xdr:rowOff>
    </xdr:from>
    <xdr:ext cx="469744" cy="259045"/>
    <xdr:sp macro="" textlink="">
      <xdr:nvSpPr>
        <xdr:cNvPr id="802" name="テキスト ボックス 801"/>
        <xdr:cNvSpPr txBox="1"/>
      </xdr:nvSpPr>
      <xdr:spPr>
        <a:xfrm>
          <a:off x="20199428" y="976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55232</xdr:rowOff>
    </xdr:from>
    <xdr:to>
      <xdr:col>102</xdr:col>
      <xdr:colOff>114300</xdr:colOff>
      <xdr:row>56</xdr:row>
      <xdr:rowOff>60090</xdr:rowOff>
    </xdr:to>
    <xdr:cxnSp macro="">
      <xdr:nvCxnSpPr>
        <xdr:cNvPr id="803" name="直線コネクタ 802"/>
        <xdr:cNvCxnSpPr/>
      </xdr:nvCxnSpPr>
      <xdr:spPr>
        <a:xfrm flipV="1">
          <a:off x="18656300" y="9656432"/>
          <a:ext cx="8890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61125</xdr:rowOff>
    </xdr:from>
    <xdr:to>
      <xdr:col>102</xdr:col>
      <xdr:colOff>165100</xdr:colOff>
      <xdr:row>56</xdr:row>
      <xdr:rowOff>162725</xdr:rowOff>
    </xdr:to>
    <xdr:sp macro="" textlink="">
      <xdr:nvSpPr>
        <xdr:cNvPr id="804" name="フローチャート: 判断 803"/>
        <xdr:cNvSpPr/>
      </xdr:nvSpPr>
      <xdr:spPr>
        <a:xfrm>
          <a:off x="19494500" y="966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153852</xdr:rowOff>
    </xdr:from>
    <xdr:ext cx="469744" cy="259045"/>
    <xdr:sp macro="" textlink="">
      <xdr:nvSpPr>
        <xdr:cNvPr id="805" name="テキスト ボックス 804"/>
        <xdr:cNvSpPr txBox="1"/>
      </xdr:nvSpPr>
      <xdr:spPr>
        <a:xfrm>
          <a:off x="19310428" y="97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71812</xdr:rowOff>
    </xdr:from>
    <xdr:to>
      <xdr:col>98</xdr:col>
      <xdr:colOff>38100</xdr:colOff>
      <xdr:row>57</xdr:row>
      <xdr:rowOff>1962</xdr:rowOff>
    </xdr:to>
    <xdr:sp macro="" textlink="">
      <xdr:nvSpPr>
        <xdr:cNvPr id="806" name="フローチャート: 判断 805"/>
        <xdr:cNvSpPr/>
      </xdr:nvSpPr>
      <xdr:spPr>
        <a:xfrm>
          <a:off x="18605500" y="967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164539</xdr:rowOff>
    </xdr:from>
    <xdr:ext cx="469744" cy="259045"/>
    <xdr:sp macro="" textlink="">
      <xdr:nvSpPr>
        <xdr:cNvPr id="807" name="テキスト ボックス 806"/>
        <xdr:cNvSpPr txBox="1"/>
      </xdr:nvSpPr>
      <xdr:spPr>
        <a:xfrm>
          <a:off x="18421428" y="976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147765</xdr:rowOff>
    </xdr:from>
    <xdr:to>
      <xdr:col>116</xdr:col>
      <xdr:colOff>114300</xdr:colOff>
      <xdr:row>55</xdr:row>
      <xdr:rowOff>77915</xdr:rowOff>
    </xdr:to>
    <xdr:sp macro="" textlink="">
      <xdr:nvSpPr>
        <xdr:cNvPr id="813" name="楕円 812"/>
        <xdr:cNvSpPr/>
      </xdr:nvSpPr>
      <xdr:spPr>
        <a:xfrm>
          <a:off x="22110700" y="940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170642</xdr:rowOff>
    </xdr:from>
    <xdr:ext cx="469744" cy="259045"/>
    <xdr:sp macro="" textlink="">
      <xdr:nvSpPr>
        <xdr:cNvPr id="814" name="貸付金該当値テキスト"/>
        <xdr:cNvSpPr txBox="1"/>
      </xdr:nvSpPr>
      <xdr:spPr>
        <a:xfrm>
          <a:off x="22212300" y="92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169253</xdr:rowOff>
    </xdr:from>
    <xdr:to>
      <xdr:col>112</xdr:col>
      <xdr:colOff>38100</xdr:colOff>
      <xdr:row>56</xdr:row>
      <xdr:rowOff>99403</xdr:rowOff>
    </xdr:to>
    <xdr:sp macro="" textlink="">
      <xdr:nvSpPr>
        <xdr:cNvPr id="815" name="楕円 814"/>
        <xdr:cNvSpPr/>
      </xdr:nvSpPr>
      <xdr:spPr>
        <a:xfrm>
          <a:off x="21272500" y="959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115930</xdr:rowOff>
    </xdr:from>
    <xdr:ext cx="469744" cy="259045"/>
    <xdr:sp macro="" textlink="">
      <xdr:nvSpPr>
        <xdr:cNvPr id="816" name="テキスト ボックス 815"/>
        <xdr:cNvSpPr txBox="1"/>
      </xdr:nvSpPr>
      <xdr:spPr>
        <a:xfrm>
          <a:off x="21088428" y="937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152622</xdr:rowOff>
    </xdr:from>
    <xdr:to>
      <xdr:col>107</xdr:col>
      <xdr:colOff>101600</xdr:colOff>
      <xdr:row>56</xdr:row>
      <xdr:rowOff>82772</xdr:rowOff>
    </xdr:to>
    <xdr:sp macro="" textlink="">
      <xdr:nvSpPr>
        <xdr:cNvPr id="817" name="楕円 816"/>
        <xdr:cNvSpPr/>
      </xdr:nvSpPr>
      <xdr:spPr>
        <a:xfrm>
          <a:off x="20383500" y="95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99299</xdr:rowOff>
    </xdr:from>
    <xdr:ext cx="469744" cy="259045"/>
    <xdr:sp macro="" textlink="">
      <xdr:nvSpPr>
        <xdr:cNvPr id="818" name="テキスト ボックス 817"/>
        <xdr:cNvSpPr txBox="1"/>
      </xdr:nvSpPr>
      <xdr:spPr>
        <a:xfrm>
          <a:off x="20199428" y="935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4432</xdr:rowOff>
    </xdr:from>
    <xdr:to>
      <xdr:col>102</xdr:col>
      <xdr:colOff>165100</xdr:colOff>
      <xdr:row>56</xdr:row>
      <xdr:rowOff>106032</xdr:rowOff>
    </xdr:to>
    <xdr:sp macro="" textlink="">
      <xdr:nvSpPr>
        <xdr:cNvPr id="819" name="楕円 818"/>
        <xdr:cNvSpPr/>
      </xdr:nvSpPr>
      <xdr:spPr>
        <a:xfrm>
          <a:off x="19494500" y="960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122559</xdr:rowOff>
    </xdr:from>
    <xdr:ext cx="469744" cy="259045"/>
    <xdr:sp macro="" textlink="">
      <xdr:nvSpPr>
        <xdr:cNvPr id="820" name="テキスト ボックス 819"/>
        <xdr:cNvSpPr txBox="1"/>
      </xdr:nvSpPr>
      <xdr:spPr>
        <a:xfrm>
          <a:off x="19310428" y="938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9290</xdr:rowOff>
    </xdr:from>
    <xdr:to>
      <xdr:col>98</xdr:col>
      <xdr:colOff>38100</xdr:colOff>
      <xdr:row>56</xdr:row>
      <xdr:rowOff>110890</xdr:rowOff>
    </xdr:to>
    <xdr:sp macro="" textlink="">
      <xdr:nvSpPr>
        <xdr:cNvPr id="821" name="楕円 820"/>
        <xdr:cNvSpPr/>
      </xdr:nvSpPr>
      <xdr:spPr>
        <a:xfrm>
          <a:off x="18605500" y="961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127417</xdr:rowOff>
    </xdr:from>
    <xdr:ext cx="469744" cy="259045"/>
    <xdr:sp macro="" textlink="">
      <xdr:nvSpPr>
        <xdr:cNvPr id="822" name="テキスト ボックス 821"/>
        <xdr:cNvSpPr txBox="1"/>
      </xdr:nvSpPr>
      <xdr:spPr>
        <a:xfrm>
          <a:off x="18421428" y="938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30680</xdr:rowOff>
    </xdr:from>
    <xdr:to>
      <xdr:col>116</xdr:col>
      <xdr:colOff>62864</xdr:colOff>
      <xdr:row>78</xdr:row>
      <xdr:rowOff>50637</xdr:rowOff>
    </xdr:to>
    <xdr:cxnSp macro="">
      <xdr:nvCxnSpPr>
        <xdr:cNvPr id="845" name="直線コネクタ 844"/>
        <xdr:cNvCxnSpPr/>
      </xdr:nvCxnSpPr>
      <xdr:spPr>
        <a:xfrm flipV="1">
          <a:off x="22159595" y="12032180"/>
          <a:ext cx="1269" cy="1391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54464</xdr:rowOff>
    </xdr:from>
    <xdr:ext cx="534377" cy="259045"/>
    <xdr:sp macro="" textlink="">
      <xdr:nvSpPr>
        <xdr:cNvPr id="846" name="繰出金最小値テキスト"/>
        <xdr:cNvSpPr txBox="1"/>
      </xdr:nvSpPr>
      <xdr:spPr>
        <a:xfrm>
          <a:off x="22212300" y="1342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50637</xdr:rowOff>
    </xdr:from>
    <xdr:to>
      <xdr:col>116</xdr:col>
      <xdr:colOff>152400</xdr:colOff>
      <xdr:row>78</xdr:row>
      <xdr:rowOff>50637</xdr:rowOff>
    </xdr:to>
    <xdr:cxnSp macro="">
      <xdr:nvCxnSpPr>
        <xdr:cNvPr id="847" name="直線コネクタ 846"/>
        <xdr:cNvCxnSpPr/>
      </xdr:nvCxnSpPr>
      <xdr:spPr>
        <a:xfrm>
          <a:off x="22072600" y="13423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148807</xdr:rowOff>
    </xdr:from>
    <xdr:ext cx="534377" cy="259045"/>
    <xdr:sp macro="" textlink="">
      <xdr:nvSpPr>
        <xdr:cNvPr id="848" name="繰出金最大値テキスト"/>
        <xdr:cNvSpPr txBox="1"/>
      </xdr:nvSpPr>
      <xdr:spPr>
        <a:xfrm>
          <a:off x="22212300" y="118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30680</xdr:rowOff>
    </xdr:from>
    <xdr:to>
      <xdr:col>116</xdr:col>
      <xdr:colOff>152400</xdr:colOff>
      <xdr:row>70</xdr:row>
      <xdr:rowOff>30680</xdr:rowOff>
    </xdr:to>
    <xdr:cxnSp macro="">
      <xdr:nvCxnSpPr>
        <xdr:cNvPr id="849" name="直線コネクタ 848"/>
        <xdr:cNvCxnSpPr/>
      </xdr:nvCxnSpPr>
      <xdr:spPr>
        <a:xfrm>
          <a:off x="22072600" y="1203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130693</xdr:rowOff>
    </xdr:from>
    <xdr:to>
      <xdr:col>116</xdr:col>
      <xdr:colOff>63500</xdr:colOff>
      <xdr:row>74</xdr:row>
      <xdr:rowOff>86619</xdr:rowOff>
    </xdr:to>
    <xdr:cxnSp macro="">
      <xdr:nvCxnSpPr>
        <xdr:cNvPr id="850" name="直線コネクタ 849"/>
        <xdr:cNvCxnSpPr/>
      </xdr:nvCxnSpPr>
      <xdr:spPr>
        <a:xfrm>
          <a:off x="21323300" y="12132193"/>
          <a:ext cx="838200" cy="64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88884</xdr:rowOff>
    </xdr:from>
    <xdr:ext cx="534377" cy="259045"/>
    <xdr:sp macro="" textlink="">
      <xdr:nvSpPr>
        <xdr:cNvPr id="851" name="繰出金平均値テキスト"/>
        <xdr:cNvSpPr txBox="1"/>
      </xdr:nvSpPr>
      <xdr:spPr>
        <a:xfrm>
          <a:off x="22212300" y="1277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110457</xdr:rowOff>
    </xdr:from>
    <xdr:to>
      <xdr:col>116</xdr:col>
      <xdr:colOff>114300</xdr:colOff>
      <xdr:row>75</xdr:row>
      <xdr:rowOff>40607</xdr:rowOff>
    </xdr:to>
    <xdr:sp macro="" textlink="">
      <xdr:nvSpPr>
        <xdr:cNvPr id="852" name="フローチャート: 判断 851"/>
        <xdr:cNvSpPr/>
      </xdr:nvSpPr>
      <xdr:spPr>
        <a:xfrm>
          <a:off x="221107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126075</xdr:rowOff>
    </xdr:from>
    <xdr:to>
      <xdr:col>111</xdr:col>
      <xdr:colOff>177800</xdr:colOff>
      <xdr:row>70</xdr:row>
      <xdr:rowOff>130693</xdr:rowOff>
    </xdr:to>
    <xdr:cxnSp macro="">
      <xdr:nvCxnSpPr>
        <xdr:cNvPr id="853" name="直線コネクタ 852"/>
        <xdr:cNvCxnSpPr/>
      </xdr:nvCxnSpPr>
      <xdr:spPr>
        <a:xfrm>
          <a:off x="20434300" y="12127575"/>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156108</xdr:rowOff>
    </xdr:from>
    <xdr:to>
      <xdr:col>112</xdr:col>
      <xdr:colOff>38100</xdr:colOff>
      <xdr:row>74</xdr:row>
      <xdr:rowOff>86258</xdr:rowOff>
    </xdr:to>
    <xdr:sp macro="" textlink="">
      <xdr:nvSpPr>
        <xdr:cNvPr id="854" name="フローチャート: 判断 853"/>
        <xdr:cNvSpPr/>
      </xdr:nvSpPr>
      <xdr:spPr>
        <a:xfrm>
          <a:off x="21272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77385</xdr:rowOff>
    </xdr:from>
    <xdr:ext cx="534377" cy="259045"/>
    <xdr:sp macro="" textlink="">
      <xdr:nvSpPr>
        <xdr:cNvPr id="855" name="テキスト ボックス 854"/>
        <xdr:cNvSpPr txBox="1"/>
      </xdr:nvSpPr>
      <xdr:spPr>
        <a:xfrm>
          <a:off x="21056111" y="12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126075</xdr:rowOff>
    </xdr:from>
    <xdr:to>
      <xdr:col>107</xdr:col>
      <xdr:colOff>50800</xdr:colOff>
      <xdr:row>70</xdr:row>
      <xdr:rowOff>164869</xdr:rowOff>
    </xdr:to>
    <xdr:cxnSp macro="">
      <xdr:nvCxnSpPr>
        <xdr:cNvPr id="856" name="直線コネクタ 855"/>
        <xdr:cNvCxnSpPr/>
      </xdr:nvCxnSpPr>
      <xdr:spPr>
        <a:xfrm flipV="1">
          <a:off x="19545300" y="12127575"/>
          <a:ext cx="889000" cy="3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145662</xdr:rowOff>
    </xdr:from>
    <xdr:to>
      <xdr:col>107</xdr:col>
      <xdr:colOff>101600</xdr:colOff>
      <xdr:row>74</xdr:row>
      <xdr:rowOff>75812</xdr:rowOff>
    </xdr:to>
    <xdr:sp macro="" textlink="">
      <xdr:nvSpPr>
        <xdr:cNvPr id="857" name="フローチャート: 判断 856"/>
        <xdr:cNvSpPr/>
      </xdr:nvSpPr>
      <xdr:spPr>
        <a:xfrm>
          <a:off x="20383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66939</xdr:rowOff>
    </xdr:from>
    <xdr:ext cx="534377" cy="259045"/>
    <xdr:sp macro="" textlink="">
      <xdr:nvSpPr>
        <xdr:cNvPr id="858" name="テキスト ボックス 857"/>
        <xdr:cNvSpPr txBox="1"/>
      </xdr:nvSpPr>
      <xdr:spPr>
        <a:xfrm>
          <a:off x="20167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164869</xdr:rowOff>
    </xdr:from>
    <xdr:to>
      <xdr:col>102</xdr:col>
      <xdr:colOff>114300</xdr:colOff>
      <xdr:row>71</xdr:row>
      <xdr:rowOff>87488</xdr:rowOff>
    </xdr:to>
    <xdr:cxnSp macro="">
      <xdr:nvCxnSpPr>
        <xdr:cNvPr id="859" name="直線コネクタ 858"/>
        <xdr:cNvCxnSpPr/>
      </xdr:nvCxnSpPr>
      <xdr:spPr>
        <a:xfrm flipV="1">
          <a:off x="18656300" y="12166369"/>
          <a:ext cx="889000" cy="9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146873</xdr:rowOff>
    </xdr:from>
    <xdr:to>
      <xdr:col>102</xdr:col>
      <xdr:colOff>165100</xdr:colOff>
      <xdr:row>74</xdr:row>
      <xdr:rowOff>77023</xdr:rowOff>
    </xdr:to>
    <xdr:sp macro="" textlink="">
      <xdr:nvSpPr>
        <xdr:cNvPr id="860" name="フローチャート: 判断 859"/>
        <xdr:cNvSpPr/>
      </xdr:nvSpPr>
      <xdr:spPr>
        <a:xfrm>
          <a:off x="19494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68150</xdr:rowOff>
    </xdr:from>
    <xdr:ext cx="534377" cy="259045"/>
    <xdr:sp macro="" textlink="">
      <xdr:nvSpPr>
        <xdr:cNvPr id="861" name="テキスト ボックス 860"/>
        <xdr:cNvSpPr txBox="1"/>
      </xdr:nvSpPr>
      <xdr:spPr>
        <a:xfrm>
          <a:off x="19278111" y="127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117818</xdr:rowOff>
    </xdr:from>
    <xdr:to>
      <xdr:col>98</xdr:col>
      <xdr:colOff>38100</xdr:colOff>
      <xdr:row>74</xdr:row>
      <xdr:rowOff>47968</xdr:rowOff>
    </xdr:to>
    <xdr:sp macro="" textlink="">
      <xdr:nvSpPr>
        <xdr:cNvPr id="862" name="フローチャート: 判断 861"/>
        <xdr:cNvSpPr/>
      </xdr:nvSpPr>
      <xdr:spPr>
        <a:xfrm>
          <a:off x="18605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39095</xdr:rowOff>
    </xdr:from>
    <xdr:ext cx="534377" cy="259045"/>
    <xdr:sp macro="" textlink="">
      <xdr:nvSpPr>
        <xdr:cNvPr id="863" name="テキスト ボックス 862"/>
        <xdr:cNvSpPr txBox="1"/>
      </xdr:nvSpPr>
      <xdr:spPr>
        <a:xfrm>
          <a:off x="18389111" y="127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35819</xdr:rowOff>
    </xdr:from>
    <xdr:to>
      <xdr:col>116</xdr:col>
      <xdr:colOff>114300</xdr:colOff>
      <xdr:row>74</xdr:row>
      <xdr:rowOff>137419</xdr:rowOff>
    </xdr:to>
    <xdr:sp macro="" textlink="">
      <xdr:nvSpPr>
        <xdr:cNvPr id="869" name="楕円 868"/>
        <xdr:cNvSpPr/>
      </xdr:nvSpPr>
      <xdr:spPr>
        <a:xfrm>
          <a:off x="22110700" y="1272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58696</xdr:rowOff>
    </xdr:from>
    <xdr:ext cx="534377" cy="259045"/>
    <xdr:sp macro="" textlink="">
      <xdr:nvSpPr>
        <xdr:cNvPr id="870" name="繰出金該当値テキスト"/>
        <xdr:cNvSpPr txBox="1"/>
      </xdr:nvSpPr>
      <xdr:spPr>
        <a:xfrm>
          <a:off x="22212300" y="1257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79893</xdr:rowOff>
    </xdr:from>
    <xdr:to>
      <xdr:col>112</xdr:col>
      <xdr:colOff>38100</xdr:colOff>
      <xdr:row>71</xdr:row>
      <xdr:rowOff>10043</xdr:rowOff>
    </xdr:to>
    <xdr:sp macro="" textlink="">
      <xdr:nvSpPr>
        <xdr:cNvPr id="871" name="楕円 870"/>
        <xdr:cNvSpPr/>
      </xdr:nvSpPr>
      <xdr:spPr>
        <a:xfrm>
          <a:off x="21272500" y="1208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26570</xdr:rowOff>
    </xdr:from>
    <xdr:ext cx="534377" cy="259045"/>
    <xdr:sp macro="" textlink="">
      <xdr:nvSpPr>
        <xdr:cNvPr id="872" name="テキスト ボックス 871"/>
        <xdr:cNvSpPr txBox="1"/>
      </xdr:nvSpPr>
      <xdr:spPr>
        <a:xfrm>
          <a:off x="21056111" y="1185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75275</xdr:rowOff>
    </xdr:from>
    <xdr:to>
      <xdr:col>107</xdr:col>
      <xdr:colOff>101600</xdr:colOff>
      <xdr:row>71</xdr:row>
      <xdr:rowOff>5425</xdr:rowOff>
    </xdr:to>
    <xdr:sp macro="" textlink="">
      <xdr:nvSpPr>
        <xdr:cNvPr id="873" name="楕円 872"/>
        <xdr:cNvSpPr/>
      </xdr:nvSpPr>
      <xdr:spPr>
        <a:xfrm>
          <a:off x="20383500" y="1207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21952</xdr:rowOff>
    </xdr:from>
    <xdr:ext cx="534377" cy="259045"/>
    <xdr:sp macro="" textlink="">
      <xdr:nvSpPr>
        <xdr:cNvPr id="874" name="テキスト ボックス 873"/>
        <xdr:cNvSpPr txBox="1"/>
      </xdr:nvSpPr>
      <xdr:spPr>
        <a:xfrm>
          <a:off x="20167111" y="1185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114069</xdr:rowOff>
    </xdr:from>
    <xdr:to>
      <xdr:col>102</xdr:col>
      <xdr:colOff>165100</xdr:colOff>
      <xdr:row>71</xdr:row>
      <xdr:rowOff>44219</xdr:rowOff>
    </xdr:to>
    <xdr:sp macro="" textlink="">
      <xdr:nvSpPr>
        <xdr:cNvPr id="875" name="楕円 874"/>
        <xdr:cNvSpPr/>
      </xdr:nvSpPr>
      <xdr:spPr>
        <a:xfrm>
          <a:off x="19494500" y="1211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60746</xdr:rowOff>
    </xdr:from>
    <xdr:ext cx="534377" cy="259045"/>
    <xdr:sp macro="" textlink="">
      <xdr:nvSpPr>
        <xdr:cNvPr id="876" name="テキスト ボックス 875"/>
        <xdr:cNvSpPr txBox="1"/>
      </xdr:nvSpPr>
      <xdr:spPr>
        <a:xfrm>
          <a:off x="19278111" y="1189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36688</xdr:rowOff>
    </xdr:from>
    <xdr:to>
      <xdr:col>98</xdr:col>
      <xdr:colOff>38100</xdr:colOff>
      <xdr:row>71</xdr:row>
      <xdr:rowOff>138288</xdr:rowOff>
    </xdr:to>
    <xdr:sp macro="" textlink="">
      <xdr:nvSpPr>
        <xdr:cNvPr id="877" name="楕円 876"/>
        <xdr:cNvSpPr/>
      </xdr:nvSpPr>
      <xdr:spPr>
        <a:xfrm>
          <a:off x="18605500" y="122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154815</xdr:rowOff>
    </xdr:from>
    <xdr:ext cx="534377" cy="259045"/>
    <xdr:sp macro="" textlink="">
      <xdr:nvSpPr>
        <xdr:cNvPr id="878" name="テキスト ボックス 877"/>
        <xdr:cNvSpPr txBox="1"/>
      </xdr:nvSpPr>
      <xdr:spPr>
        <a:xfrm>
          <a:off x="18389111" y="1198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9" name="直線コネクタ 888"/>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0" name="テキスト ボックス 889"/>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3" name="直線コネクタ 892"/>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4" name="テキスト ボックス 893"/>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8" name="直線コネクタ 897"/>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9"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0" name="直線コネクタ 899"/>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1"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2" name="直線コネクタ 901"/>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3" name="直線コネクタ 902"/>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4"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5" name="フローチャート: 判断 904"/>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6" name="直線コネクタ 905"/>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7" name="フローチャート: 判断 906"/>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08" name="テキスト ボックス 90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9" name="直線コネクタ 908"/>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0" name="フローチャート: 判断 909"/>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1" name="テキスト ボックス 910"/>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2" name="直線コネクタ 911"/>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3" name="フローチャート: 判断 912"/>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14" name="テキスト ボックス 913"/>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5" name="フローチャート: 判断 914"/>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6" name="テキスト ボックス 915"/>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2" name="楕円 921"/>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3"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4" name="楕円 923"/>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5" name="テキスト ボックス 924"/>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6" name="楕円 925"/>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7" name="テキスト ボックス 926"/>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8" name="楕円 927"/>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9" name="テキスト ボックス 928"/>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0" name="楕円 929"/>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1" name="テキスト ボックス 930"/>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補助費等は、特別定額給付金給付事業等の新型コロナウイルス感染症対策関連事業の皆増により、対前年度で</a:t>
          </a:r>
          <a:r>
            <a:rPr kumimoji="1" lang="en-US" altLang="ja-JP" sz="1300">
              <a:latin typeface="ＭＳ Ｐゴシック" panose="020B0600070205080204" pitchFamily="50" charset="-128"/>
              <a:ea typeface="ＭＳ Ｐゴシック" panose="020B0600070205080204" pitchFamily="50" charset="-128"/>
            </a:rPr>
            <a:t>157,249</a:t>
          </a:r>
          <a:r>
            <a:rPr kumimoji="1" lang="ja-JP" altLang="en-US" sz="1300">
              <a:latin typeface="ＭＳ Ｐゴシック" panose="020B0600070205080204" pitchFamily="50" charset="-128"/>
              <a:ea typeface="ＭＳ Ｐゴシック" panose="020B0600070205080204" pitchFamily="50" charset="-128"/>
            </a:rPr>
            <a:t>円増となっている。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122,548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円となっており、類似団体と比較してコストが高い状況となっている。これは、近年の大型事業の増加によるものであり、対前年度で</a:t>
          </a:r>
          <a:r>
            <a:rPr kumimoji="1" lang="en-US" altLang="ja-JP" sz="1300">
              <a:latin typeface="ＭＳ Ｐゴシック" panose="020B0600070205080204" pitchFamily="50" charset="-128"/>
              <a:ea typeface="ＭＳ Ｐゴシック" panose="020B0600070205080204" pitchFamily="50" charset="-128"/>
            </a:rPr>
            <a:t>3,344</a:t>
          </a:r>
          <a:r>
            <a:rPr kumimoji="1" lang="ja-JP" altLang="en-US" sz="1300">
              <a:latin typeface="ＭＳ Ｐゴシック" panose="020B0600070205080204" pitchFamily="50" charset="-128"/>
              <a:ea typeface="ＭＳ Ｐゴシック" panose="020B0600070205080204" pitchFamily="50" charset="-128"/>
            </a:rPr>
            <a:t>円増となっている。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投資及び出資金が、住民一人当たり</a:t>
          </a:r>
          <a:r>
            <a:rPr kumimoji="1" lang="en-US" altLang="ja-JP" sz="1300">
              <a:latin typeface="ＭＳ Ｐゴシック" panose="020B0600070205080204" pitchFamily="50" charset="-128"/>
              <a:ea typeface="ＭＳ Ｐゴシック" panose="020B0600070205080204" pitchFamily="50" charset="-128"/>
            </a:rPr>
            <a:t>20,247</a:t>
          </a:r>
          <a:r>
            <a:rPr kumimoji="1" lang="ja-JP" altLang="en-US" sz="1300">
              <a:latin typeface="ＭＳ Ｐゴシック" panose="020B0600070205080204" pitchFamily="50" charset="-128"/>
              <a:ea typeface="ＭＳ Ｐゴシック" panose="020B0600070205080204" pitchFamily="50" charset="-128"/>
            </a:rPr>
            <a:t>円と類似団体平均より</a:t>
          </a:r>
          <a:r>
            <a:rPr kumimoji="1" lang="en-US" altLang="ja-JP" sz="1300">
              <a:latin typeface="ＭＳ Ｐゴシック" panose="020B0600070205080204" pitchFamily="50" charset="-128"/>
              <a:ea typeface="ＭＳ Ｐゴシック" panose="020B0600070205080204" pitchFamily="50" charset="-128"/>
            </a:rPr>
            <a:t>14,866</a:t>
          </a:r>
          <a:r>
            <a:rPr kumimoji="1" lang="ja-JP" altLang="en-US" sz="1300">
              <a:latin typeface="ＭＳ Ｐゴシック" panose="020B0600070205080204" pitchFamily="50" charset="-128"/>
              <a:ea typeface="ＭＳ Ｐゴシック" panose="020B0600070205080204" pitchFamily="50" charset="-128"/>
            </a:rPr>
            <a:t>円高くなっているのは、企業会計への出資金によるもので、近年上昇傾向にある。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繰出金は、下水道事業会計の公営企業（法適用）移行に伴う繰出金の皆減等により、対前年度</a:t>
          </a:r>
          <a:r>
            <a:rPr kumimoji="1" lang="en-US" altLang="ja-JP" sz="1300">
              <a:latin typeface="ＭＳ Ｐゴシック" panose="020B0600070205080204" pitchFamily="50" charset="-128"/>
              <a:ea typeface="ＭＳ Ｐゴシック" panose="020B0600070205080204" pitchFamily="50" charset="-128"/>
            </a:rPr>
            <a:t>28,072</a:t>
          </a:r>
          <a:r>
            <a:rPr kumimoji="1" lang="ja-JP" altLang="en-US" sz="1300">
              <a:latin typeface="ＭＳ Ｐゴシック" panose="020B0600070205080204" pitchFamily="50" charset="-128"/>
              <a:ea typeface="ＭＳ Ｐゴシック" panose="020B0600070205080204" pitchFamily="50" charset="-128"/>
            </a:rPr>
            <a:t>円減となり、類似団体平均値並みに減少した。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岩手県八幡平市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24,788
24,652
862.30
24,209,884
23,520,748
614,402
11,771,185
17,330,470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16.2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124460</xdr:rowOff>
    </xdr:from>
    <xdr:to>
      <xdr:col>24</xdr:col>
      <xdr:colOff>62865</xdr:colOff>
      <xdr:row>38</xdr:row>
      <xdr:rowOff>28448</xdr:rowOff>
    </xdr:to>
    <xdr:cxnSp macro="">
      <xdr:nvCxnSpPr>
        <xdr:cNvPr id="56" name="直線コネクタ 55"/>
        <xdr:cNvCxnSpPr/>
      </xdr:nvCxnSpPr>
      <xdr:spPr>
        <a:xfrm flipV="1">
          <a:off x="4633595" y="5439410"/>
          <a:ext cx="1270" cy="110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32275</xdr:rowOff>
    </xdr:from>
    <xdr:ext cx="469744" cy="259045"/>
    <xdr:sp macro="" textlink="">
      <xdr:nvSpPr>
        <xdr:cNvPr id="57" name="議会費最小値テキスト"/>
        <xdr:cNvSpPr txBox="1"/>
      </xdr:nvSpPr>
      <xdr:spPr>
        <a:xfrm>
          <a:off x="4686300"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28448</xdr:rowOff>
    </xdr:from>
    <xdr:to>
      <xdr:col>24</xdr:col>
      <xdr:colOff>152400</xdr:colOff>
      <xdr:row>38</xdr:row>
      <xdr:rowOff>28448</xdr:rowOff>
    </xdr:to>
    <xdr:cxnSp macro="">
      <xdr:nvCxnSpPr>
        <xdr:cNvPr id="58" name="直線コネクタ 57"/>
        <xdr:cNvCxnSpPr/>
      </xdr:nvCxnSpPr>
      <xdr:spPr>
        <a:xfrm>
          <a:off x="4546600" y="654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71137</xdr:rowOff>
    </xdr:from>
    <xdr:ext cx="469744" cy="259045"/>
    <xdr:sp macro="" textlink="">
      <xdr:nvSpPr>
        <xdr:cNvPr id="59" name="議会費最大値テキスト"/>
        <xdr:cNvSpPr txBox="1"/>
      </xdr:nvSpPr>
      <xdr:spPr>
        <a:xfrm>
          <a:off x="4686300" y="52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124460</xdr:rowOff>
    </xdr:from>
    <xdr:to>
      <xdr:col>24</xdr:col>
      <xdr:colOff>152400</xdr:colOff>
      <xdr:row>31</xdr:row>
      <xdr:rowOff>124460</xdr:rowOff>
    </xdr:to>
    <xdr:cxnSp macro="">
      <xdr:nvCxnSpPr>
        <xdr:cNvPr id="60" name="直線コネクタ 59"/>
        <xdr:cNvCxnSpPr/>
      </xdr:nvCxnSpPr>
      <xdr:spPr>
        <a:xfrm>
          <a:off x="4546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138557</xdr:rowOff>
    </xdr:from>
    <xdr:to>
      <xdr:col>24</xdr:col>
      <xdr:colOff>63500</xdr:colOff>
      <xdr:row>34</xdr:row>
      <xdr:rowOff>25019</xdr:rowOff>
    </xdr:to>
    <xdr:cxnSp macro="">
      <xdr:nvCxnSpPr>
        <xdr:cNvPr id="61" name="直線コネクタ 60"/>
        <xdr:cNvCxnSpPr/>
      </xdr:nvCxnSpPr>
      <xdr:spPr>
        <a:xfrm>
          <a:off x="3797300" y="5796407"/>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96664</xdr:rowOff>
    </xdr:from>
    <xdr:ext cx="469744" cy="259045"/>
    <xdr:sp macro="" textlink="">
      <xdr:nvSpPr>
        <xdr:cNvPr id="62" name="議会費平均値テキスト"/>
        <xdr:cNvSpPr txBox="1"/>
      </xdr:nvSpPr>
      <xdr:spPr>
        <a:xfrm>
          <a:off x="4686300" y="6097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118237</xdr:rowOff>
    </xdr:from>
    <xdr:to>
      <xdr:col>24</xdr:col>
      <xdr:colOff>114300</xdr:colOff>
      <xdr:row>36</xdr:row>
      <xdr:rowOff>48387</xdr:rowOff>
    </xdr:to>
    <xdr:sp macro="" textlink="">
      <xdr:nvSpPr>
        <xdr:cNvPr id="63" name="フローチャート: 判断 62"/>
        <xdr:cNvSpPr/>
      </xdr:nvSpPr>
      <xdr:spPr>
        <a:xfrm>
          <a:off x="45847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138557</xdr:rowOff>
    </xdr:from>
    <xdr:to>
      <xdr:col>19</xdr:col>
      <xdr:colOff>177800</xdr:colOff>
      <xdr:row>34</xdr:row>
      <xdr:rowOff>37211</xdr:rowOff>
    </xdr:to>
    <xdr:cxnSp macro="">
      <xdr:nvCxnSpPr>
        <xdr:cNvPr id="64" name="直線コネクタ 63"/>
        <xdr:cNvCxnSpPr/>
      </xdr:nvCxnSpPr>
      <xdr:spPr>
        <a:xfrm flipV="1">
          <a:off x="2908300" y="5796407"/>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98425</xdr:rowOff>
    </xdr:from>
    <xdr:to>
      <xdr:col>20</xdr:col>
      <xdr:colOff>38100</xdr:colOff>
      <xdr:row>36</xdr:row>
      <xdr:rowOff>28575</xdr:rowOff>
    </xdr:to>
    <xdr:sp macro="" textlink="">
      <xdr:nvSpPr>
        <xdr:cNvPr id="65" name="フローチャート: 判断 64"/>
        <xdr:cNvSpPr/>
      </xdr:nvSpPr>
      <xdr:spPr>
        <a:xfrm>
          <a:off x="3746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19702</xdr:rowOff>
    </xdr:from>
    <xdr:ext cx="469744" cy="259045"/>
    <xdr:sp macro="" textlink="">
      <xdr:nvSpPr>
        <xdr:cNvPr id="66" name="テキスト ボックス 65"/>
        <xdr:cNvSpPr txBox="1"/>
      </xdr:nvSpPr>
      <xdr:spPr>
        <a:xfrm>
          <a:off x="3562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26162</xdr:rowOff>
    </xdr:from>
    <xdr:to>
      <xdr:col>15</xdr:col>
      <xdr:colOff>50800</xdr:colOff>
      <xdr:row>34</xdr:row>
      <xdr:rowOff>37211</xdr:rowOff>
    </xdr:to>
    <xdr:cxnSp macro="">
      <xdr:nvCxnSpPr>
        <xdr:cNvPr id="67" name="直線コネクタ 66"/>
        <xdr:cNvCxnSpPr/>
      </xdr:nvCxnSpPr>
      <xdr:spPr>
        <a:xfrm>
          <a:off x="2019300" y="5855462"/>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115189</xdr:rowOff>
    </xdr:from>
    <xdr:to>
      <xdr:col>15</xdr:col>
      <xdr:colOff>101600</xdr:colOff>
      <xdr:row>36</xdr:row>
      <xdr:rowOff>45339</xdr:rowOff>
    </xdr:to>
    <xdr:sp macro="" textlink="">
      <xdr:nvSpPr>
        <xdr:cNvPr id="68" name="フローチャート: 判断 67"/>
        <xdr:cNvSpPr/>
      </xdr:nvSpPr>
      <xdr:spPr>
        <a:xfrm>
          <a:off x="2857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36466</xdr:rowOff>
    </xdr:from>
    <xdr:ext cx="469744" cy="259045"/>
    <xdr:sp macro="" textlink="">
      <xdr:nvSpPr>
        <xdr:cNvPr id="69" name="テキスト ボックス 68"/>
        <xdr:cNvSpPr txBox="1"/>
      </xdr:nvSpPr>
      <xdr:spPr>
        <a:xfrm>
          <a:off x="2673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26162</xdr:rowOff>
    </xdr:from>
    <xdr:to>
      <xdr:col>10</xdr:col>
      <xdr:colOff>114300</xdr:colOff>
      <xdr:row>34</xdr:row>
      <xdr:rowOff>47308</xdr:rowOff>
    </xdr:to>
    <xdr:cxnSp macro="">
      <xdr:nvCxnSpPr>
        <xdr:cNvPr id="70" name="直線コネクタ 69"/>
        <xdr:cNvCxnSpPr/>
      </xdr:nvCxnSpPr>
      <xdr:spPr>
        <a:xfrm flipV="1">
          <a:off x="1130300" y="5855462"/>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138811</xdr:rowOff>
    </xdr:from>
    <xdr:to>
      <xdr:col>10</xdr:col>
      <xdr:colOff>165100</xdr:colOff>
      <xdr:row>36</xdr:row>
      <xdr:rowOff>68961</xdr:rowOff>
    </xdr:to>
    <xdr:sp macro="" textlink="">
      <xdr:nvSpPr>
        <xdr:cNvPr id="71" name="フローチャート: 判断 70"/>
        <xdr:cNvSpPr/>
      </xdr:nvSpPr>
      <xdr:spPr>
        <a:xfrm>
          <a:off x="1968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60088</xdr:rowOff>
    </xdr:from>
    <xdr:ext cx="469744" cy="259045"/>
    <xdr:sp macro="" textlink="">
      <xdr:nvSpPr>
        <xdr:cNvPr id="72" name="テキスト ボックス 71"/>
        <xdr:cNvSpPr txBox="1"/>
      </xdr:nvSpPr>
      <xdr:spPr>
        <a:xfrm>
          <a:off x="1784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139573</xdr:rowOff>
    </xdr:from>
    <xdr:to>
      <xdr:col>6</xdr:col>
      <xdr:colOff>38100</xdr:colOff>
      <xdr:row>36</xdr:row>
      <xdr:rowOff>69723</xdr:rowOff>
    </xdr:to>
    <xdr:sp macro="" textlink="">
      <xdr:nvSpPr>
        <xdr:cNvPr id="73" name="フローチャート: 判断 72"/>
        <xdr:cNvSpPr/>
      </xdr:nvSpPr>
      <xdr:spPr>
        <a:xfrm>
          <a:off x="1079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60850</xdr:rowOff>
    </xdr:from>
    <xdr:ext cx="469744" cy="259045"/>
    <xdr:sp macro="" textlink="">
      <xdr:nvSpPr>
        <xdr:cNvPr id="74" name="テキスト ボックス 73"/>
        <xdr:cNvSpPr txBox="1"/>
      </xdr:nvSpPr>
      <xdr:spPr>
        <a:xfrm>
          <a:off x="895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145669</xdr:rowOff>
    </xdr:from>
    <xdr:to>
      <xdr:col>24</xdr:col>
      <xdr:colOff>114300</xdr:colOff>
      <xdr:row>34</xdr:row>
      <xdr:rowOff>75819</xdr:rowOff>
    </xdr:to>
    <xdr:sp macro="" textlink="">
      <xdr:nvSpPr>
        <xdr:cNvPr id="80" name="楕円 79"/>
        <xdr:cNvSpPr/>
      </xdr:nvSpPr>
      <xdr:spPr>
        <a:xfrm>
          <a:off x="4584700" y="58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168546</xdr:rowOff>
    </xdr:from>
    <xdr:ext cx="469744" cy="259045"/>
    <xdr:sp macro="" textlink="">
      <xdr:nvSpPr>
        <xdr:cNvPr id="81" name="議会費該当値テキスト"/>
        <xdr:cNvSpPr txBox="1"/>
      </xdr:nvSpPr>
      <xdr:spPr>
        <a:xfrm>
          <a:off x="4686300" y="565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87757</xdr:rowOff>
    </xdr:from>
    <xdr:to>
      <xdr:col>20</xdr:col>
      <xdr:colOff>38100</xdr:colOff>
      <xdr:row>34</xdr:row>
      <xdr:rowOff>17907</xdr:rowOff>
    </xdr:to>
    <xdr:sp macro="" textlink="">
      <xdr:nvSpPr>
        <xdr:cNvPr id="82" name="楕円 81"/>
        <xdr:cNvSpPr/>
      </xdr:nvSpPr>
      <xdr:spPr>
        <a:xfrm>
          <a:off x="3746500" y="574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34434</xdr:rowOff>
    </xdr:from>
    <xdr:ext cx="469744" cy="259045"/>
    <xdr:sp macro="" textlink="">
      <xdr:nvSpPr>
        <xdr:cNvPr id="83" name="テキスト ボックス 82"/>
        <xdr:cNvSpPr txBox="1"/>
      </xdr:nvSpPr>
      <xdr:spPr>
        <a:xfrm>
          <a:off x="3562428" y="552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157861</xdr:rowOff>
    </xdr:from>
    <xdr:to>
      <xdr:col>15</xdr:col>
      <xdr:colOff>101600</xdr:colOff>
      <xdr:row>34</xdr:row>
      <xdr:rowOff>88011</xdr:rowOff>
    </xdr:to>
    <xdr:sp macro="" textlink="">
      <xdr:nvSpPr>
        <xdr:cNvPr id="84" name="楕円 83"/>
        <xdr:cNvSpPr/>
      </xdr:nvSpPr>
      <xdr:spPr>
        <a:xfrm>
          <a:off x="2857500" y="581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104538</xdr:rowOff>
    </xdr:from>
    <xdr:ext cx="469744" cy="259045"/>
    <xdr:sp macro="" textlink="">
      <xdr:nvSpPr>
        <xdr:cNvPr id="85" name="テキスト ボックス 84"/>
        <xdr:cNvSpPr txBox="1"/>
      </xdr:nvSpPr>
      <xdr:spPr>
        <a:xfrm>
          <a:off x="2673428" y="559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146812</xdr:rowOff>
    </xdr:from>
    <xdr:to>
      <xdr:col>10</xdr:col>
      <xdr:colOff>165100</xdr:colOff>
      <xdr:row>34</xdr:row>
      <xdr:rowOff>76962</xdr:rowOff>
    </xdr:to>
    <xdr:sp macro="" textlink="">
      <xdr:nvSpPr>
        <xdr:cNvPr id="86" name="楕円 85"/>
        <xdr:cNvSpPr/>
      </xdr:nvSpPr>
      <xdr:spPr>
        <a:xfrm>
          <a:off x="1968500" y="580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93489</xdr:rowOff>
    </xdr:from>
    <xdr:ext cx="469744" cy="259045"/>
    <xdr:sp macro="" textlink="">
      <xdr:nvSpPr>
        <xdr:cNvPr id="87" name="テキスト ボックス 86"/>
        <xdr:cNvSpPr txBox="1"/>
      </xdr:nvSpPr>
      <xdr:spPr>
        <a:xfrm>
          <a:off x="1784428" y="557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167958</xdr:rowOff>
    </xdr:from>
    <xdr:to>
      <xdr:col>6</xdr:col>
      <xdr:colOff>38100</xdr:colOff>
      <xdr:row>34</xdr:row>
      <xdr:rowOff>98108</xdr:rowOff>
    </xdr:to>
    <xdr:sp macro="" textlink="">
      <xdr:nvSpPr>
        <xdr:cNvPr id="88" name="楕円 87"/>
        <xdr:cNvSpPr/>
      </xdr:nvSpPr>
      <xdr:spPr>
        <a:xfrm>
          <a:off x="1079500" y="582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114635</xdr:rowOff>
    </xdr:from>
    <xdr:ext cx="469744" cy="259045"/>
    <xdr:sp macro="" textlink="">
      <xdr:nvSpPr>
        <xdr:cNvPr id="89" name="テキスト ボックス 88"/>
        <xdr:cNvSpPr txBox="1"/>
      </xdr:nvSpPr>
      <xdr:spPr>
        <a:xfrm>
          <a:off x="895428" y="560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2" name="テキスト ボックス 101"/>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31971</xdr:rowOff>
    </xdr:from>
    <xdr:to>
      <xdr:col>24</xdr:col>
      <xdr:colOff>62865</xdr:colOff>
      <xdr:row>59</xdr:row>
      <xdr:rowOff>153246</xdr:rowOff>
    </xdr:to>
    <xdr:cxnSp macro="">
      <xdr:nvCxnSpPr>
        <xdr:cNvPr id="116" name="直線コネクタ 115"/>
        <xdr:cNvCxnSpPr/>
      </xdr:nvCxnSpPr>
      <xdr:spPr>
        <a:xfrm flipV="1">
          <a:off x="4633595" y="8775921"/>
          <a:ext cx="1270" cy="149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157073</xdr:rowOff>
    </xdr:from>
    <xdr:ext cx="534377" cy="259045"/>
    <xdr:sp macro="" textlink="">
      <xdr:nvSpPr>
        <xdr:cNvPr id="117" name="総務費最小値テキスト"/>
        <xdr:cNvSpPr txBox="1"/>
      </xdr:nvSpPr>
      <xdr:spPr>
        <a:xfrm>
          <a:off x="4686300" y="1027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153246</xdr:rowOff>
    </xdr:from>
    <xdr:to>
      <xdr:col>24</xdr:col>
      <xdr:colOff>152400</xdr:colOff>
      <xdr:row>59</xdr:row>
      <xdr:rowOff>153246</xdr:rowOff>
    </xdr:to>
    <xdr:cxnSp macro="">
      <xdr:nvCxnSpPr>
        <xdr:cNvPr id="118" name="直線コネクタ 117"/>
        <xdr:cNvCxnSpPr/>
      </xdr:nvCxnSpPr>
      <xdr:spPr>
        <a:xfrm>
          <a:off x="4546600" y="1026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150098</xdr:rowOff>
    </xdr:from>
    <xdr:ext cx="599010" cy="259045"/>
    <xdr:sp macro="" textlink="">
      <xdr:nvSpPr>
        <xdr:cNvPr id="119" name="総務費最大値テキスト"/>
        <xdr:cNvSpPr txBox="1"/>
      </xdr:nvSpPr>
      <xdr:spPr>
        <a:xfrm>
          <a:off x="4686300" y="855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540,488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31971</xdr:rowOff>
    </xdr:from>
    <xdr:to>
      <xdr:col>24</xdr:col>
      <xdr:colOff>152400</xdr:colOff>
      <xdr:row>51</xdr:row>
      <xdr:rowOff>31971</xdr:rowOff>
    </xdr:to>
    <xdr:cxnSp macro="">
      <xdr:nvCxnSpPr>
        <xdr:cNvPr id="120" name="直線コネクタ 119"/>
        <xdr:cNvCxnSpPr/>
      </xdr:nvCxnSpPr>
      <xdr:spPr>
        <a:xfrm>
          <a:off x="4546600" y="8775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93895</xdr:rowOff>
    </xdr:from>
    <xdr:to>
      <xdr:col>24</xdr:col>
      <xdr:colOff>63500</xdr:colOff>
      <xdr:row>59</xdr:row>
      <xdr:rowOff>56300</xdr:rowOff>
    </xdr:to>
    <xdr:cxnSp macro="">
      <xdr:nvCxnSpPr>
        <xdr:cNvPr id="121" name="直線コネクタ 120"/>
        <xdr:cNvCxnSpPr/>
      </xdr:nvCxnSpPr>
      <xdr:spPr>
        <a:xfrm flipV="1">
          <a:off x="3797300" y="9866545"/>
          <a:ext cx="838200" cy="30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62585</xdr:rowOff>
    </xdr:from>
    <xdr:ext cx="599010" cy="259045"/>
    <xdr:sp macro="" textlink="">
      <xdr:nvSpPr>
        <xdr:cNvPr id="122" name="総務費平均値テキスト"/>
        <xdr:cNvSpPr txBox="1"/>
      </xdr:nvSpPr>
      <xdr:spPr>
        <a:xfrm>
          <a:off x="4686300" y="9663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39708</xdr:rowOff>
    </xdr:from>
    <xdr:to>
      <xdr:col>24</xdr:col>
      <xdr:colOff>114300</xdr:colOff>
      <xdr:row>57</xdr:row>
      <xdr:rowOff>141308</xdr:rowOff>
    </xdr:to>
    <xdr:sp macro="" textlink="">
      <xdr:nvSpPr>
        <xdr:cNvPr id="123" name="フローチャート: 判断 122"/>
        <xdr:cNvSpPr/>
      </xdr:nvSpPr>
      <xdr:spPr>
        <a:xfrm>
          <a:off x="4584700" y="981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149778</xdr:rowOff>
    </xdr:from>
    <xdr:to>
      <xdr:col>19</xdr:col>
      <xdr:colOff>177800</xdr:colOff>
      <xdr:row>59</xdr:row>
      <xdr:rowOff>56300</xdr:rowOff>
    </xdr:to>
    <xdr:cxnSp macro="">
      <xdr:nvCxnSpPr>
        <xdr:cNvPr id="124" name="直線コネクタ 123"/>
        <xdr:cNvCxnSpPr/>
      </xdr:nvCxnSpPr>
      <xdr:spPr>
        <a:xfrm>
          <a:off x="2908300" y="10093878"/>
          <a:ext cx="889000" cy="7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14736</xdr:rowOff>
    </xdr:from>
    <xdr:to>
      <xdr:col>20</xdr:col>
      <xdr:colOff>38100</xdr:colOff>
      <xdr:row>59</xdr:row>
      <xdr:rowOff>116336</xdr:rowOff>
    </xdr:to>
    <xdr:sp macro="" textlink="">
      <xdr:nvSpPr>
        <xdr:cNvPr id="125" name="フローチャート: 判断 124"/>
        <xdr:cNvSpPr/>
      </xdr:nvSpPr>
      <xdr:spPr>
        <a:xfrm>
          <a:off x="3746500" y="1013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107463</xdr:rowOff>
    </xdr:from>
    <xdr:ext cx="599010" cy="259045"/>
    <xdr:sp macro="" textlink="">
      <xdr:nvSpPr>
        <xdr:cNvPr id="126" name="テキスト ボックス 125"/>
        <xdr:cNvSpPr txBox="1"/>
      </xdr:nvSpPr>
      <xdr:spPr>
        <a:xfrm>
          <a:off x="3497795" y="1022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149778</xdr:rowOff>
    </xdr:from>
    <xdr:to>
      <xdr:col>15</xdr:col>
      <xdr:colOff>50800</xdr:colOff>
      <xdr:row>59</xdr:row>
      <xdr:rowOff>43502</xdr:rowOff>
    </xdr:to>
    <xdr:cxnSp macro="">
      <xdr:nvCxnSpPr>
        <xdr:cNvPr id="127" name="直線コネクタ 126"/>
        <xdr:cNvCxnSpPr/>
      </xdr:nvCxnSpPr>
      <xdr:spPr>
        <a:xfrm flipV="1">
          <a:off x="2019300" y="10093878"/>
          <a:ext cx="889000" cy="6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86516</xdr:rowOff>
    </xdr:from>
    <xdr:to>
      <xdr:col>15</xdr:col>
      <xdr:colOff>101600</xdr:colOff>
      <xdr:row>60</xdr:row>
      <xdr:rowOff>16666</xdr:rowOff>
    </xdr:to>
    <xdr:sp macro="" textlink="">
      <xdr:nvSpPr>
        <xdr:cNvPr id="128" name="フローチャート: 判断 127"/>
        <xdr:cNvSpPr/>
      </xdr:nvSpPr>
      <xdr:spPr>
        <a:xfrm>
          <a:off x="2857500" y="1020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7793</xdr:rowOff>
    </xdr:from>
    <xdr:ext cx="534377" cy="259045"/>
    <xdr:sp macro="" textlink="">
      <xdr:nvSpPr>
        <xdr:cNvPr id="129" name="テキスト ボックス 128"/>
        <xdr:cNvSpPr txBox="1"/>
      </xdr:nvSpPr>
      <xdr:spPr>
        <a:xfrm>
          <a:off x="2641111" y="1029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21066</xdr:rowOff>
    </xdr:from>
    <xdr:to>
      <xdr:col>10</xdr:col>
      <xdr:colOff>114300</xdr:colOff>
      <xdr:row>59</xdr:row>
      <xdr:rowOff>43502</xdr:rowOff>
    </xdr:to>
    <xdr:cxnSp macro="">
      <xdr:nvCxnSpPr>
        <xdr:cNvPr id="130" name="直線コネクタ 129"/>
        <xdr:cNvCxnSpPr/>
      </xdr:nvCxnSpPr>
      <xdr:spPr>
        <a:xfrm>
          <a:off x="1130300" y="10136616"/>
          <a:ext cx="889000" cy="2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87460</xdr:rowOff>
    </xdr:from>
    <xdr:to>
      <xdr:col>10</xdr:col>
      <xdr:colOff>165100</xdr:colOff>
      <xdr:row>60</xdr:row>
      <xdr:rowOff>17610</xdr:rowOff>
    </xdr:to>
    <xdr:sp macro="" textlink="">
      <xdr:nvSpPr>
        <xdr:cNvPr id="131" name="フローチャート: 判断 130"/>
        <xdr:cNvSpPr/>
      </xdr:nvSpPr>
      <xdr:spPr>
        <a:xfrm>
          <a:off x="1968500" y="102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8737</xdr:rowOff>
    </xdr:from>
    <xdr:ext cx="534377" cy="259045"/>
    <xdr:sp macro="" textlink="">
      <xdr:nvSpPr>
        <xdr:cNvPr id="132" name="テキスト ボックス 131"/>
        <xdr:cNvSpPr txBox="1"/>
      </xdr:nvSpPr>
      <xdr:spPr>
        <a:xfrm>
          <a:off x="1752111" y="102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89197</xdr:rowOff>
    </xdr:from>
    <xdr:to>
      <xdr:col>6</xdr:col>
      <xdr:colOff>38100</xdr:colOff>
      <xdr:row>60</xdr:row>
      <xdr:rowOff>19347</xdr:rowOff>
    </xdr:to>
    <xdr:sp macro="" textlink="">
      <xdr:nvSpPr>
        <xdr:cNvPr id="133" name="フローチャート: 判断 132"/>
        <xdr:cNvSpPr/>
      </xdr:nvSpPr>
      <xdr:spPr>
        <a:xfrm>
          <a:off x="1079500" y="1020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10474</xdr:rowOff>
    </xdr:from>
    <xdr:ext cx="534377" cy="259045"/>
    <xdr:sp macro="" textlink="">
      <xdr:nvSpPr>
        <xdr:cNvPr id="134" name="テキスト ボックス 133"/>
        <xdr:cNvSpPr txBox="1"/>
      </xdr:nvSpPr>
      <xdr:spPr>
        <a:xfrm>
          <a:off x="863111" y="1029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43095</xdr:rowOff>
    </xdr:from>
    <xdr:to>
      <xdr:col>24</xdr:col>
      <xdr:colOff>114300</xdr:colOff>
      <xdr:row>57</xdr:row>
      <xdr:rowOff>144695</xdr:rowOff>
    </xdr:to>
    <xdr:sp macro="" textlink="">
      <xdr:nvSpPr>
        <xdr:cNvPr id="140" name="楕円 139"/>
        <xdr:cNvSpPr/>
      </xdr:nvSpPr>
      <xdr:spPr>
        <a:xfrm>
          <a:off x="4584700" y="98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21522</xdr:rowOff>
    </xdr:from>
    <xdr:ext cx="599010" cy="259045"/>
    <xdr:sp macro="" textlink="">
      <xdr:nvSpPr>
        <xdr:cNvPr id="141" name="総務費該当値テキスト"/>
        <xdr:cNvSpPr txBox="1"/>
      </xdr:nvSpPr>
      <xdr:spPr>
        <a:xfrm>
          <a:off x="4686300" y="97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5500</xdr:rowOff>
    </xdr:from>
    <xdr:to>
      <xdr:col>20</xdr:col>
      <xdr:colOff>38100</xdr:colOff>
      <xdr:row>59</xdr:row>
      <xdr:rowOff>107100</xdr:rowOff>
    </xdr:to>
    <xdr:sp macro="" textlink="">
      <xdr:nvSpPr>
        <xdr:cNvPr id="142" name="楕円 141"/>
        <xdr:cNvSpPr/>
      </xdr:nvSpPr>
      <xdr:spPr>
        <a:xfrm>
          <a:off x="3746500" y="1012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123627</xdr:rowOff>
    </xdr:from>
    <xdr:ext cx="599010" cy="259045"/>
    <xdr:sp macro="" textlink="">
      <xdr:nvSpPr>
        <xdr:cNvPr id="143" name="テキスト ボックス 142"/>
        <xdr:cNvSpPr txBox="1"/>
      </xdr:nvSpPr>
      <xdr:spPr>
        <a:xfrm>
          <a:off x="3497795" y="989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98978</xdr:rowOff>
    </xdr:from>
    <xdr:to>
      <xdr:col>15</xdr:col>
      <xdr:colOff>101600</xdr:colOff>
      <xdr:row>59</xdr:row>
      <xdr:rowOff>29128</xdr:rowOff>
    </xdr:to>
    <xdr:sp macro="" textlink="">
      <xdr:nvSpPr>
        <xdr:cNvPr id="144" name="楕円 143"/>
        <xdr:cNvSpPr/>
      </xdr:nvSpPr>
      <xdr:spPr>
        <a:xfrm>
          <a:off x="2857500" y="1004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45655</xdr:rowOff>
    </xdr:from>
    <xdr:ext cx="599010" cy="259045"/>
    <xdr:sp macro="" textlink="">
      <xdr:nvSpPr>
        <xdr:cNvPr id="145" name="テキスト ボックス 144"/>
        <xdr:cNvSpPr txBox="1"/>
      </xdr:nvSpPr>
      <xdr:spPr>
        <a:xfrm>
          <a:off x="2608795" y="981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164152</xdr:rowOff>
    </xdr:from>
    <xdr:to>
      <xdr:col>10</xdr:col>
      <xdr:colOff>165100</xdr:colOff>
      <xdr:row>59</xdr:row>
      <xdr:rowOff>94302</xdr:rowOff>
    </xdr:to>
    <xdr:sp macro="" textlink="">
      <xdr:nvSpPr>
        <xdr:cNvPr id="146" name="楕円 145"/>
        <xdr:cNvSpPr/>
      </xdr:nvSpPr>
      <xdr:spPr>
        <a:xfrm>
          <a:off x="1968500" y="1010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110829</xdr:rowOff>
    </xdr:from>
    <xdr:ext cx="599010" cy="259045"/>
    <xdr:sp macro="" textlink="">
      <xdr:nvSpPr>
        <xdr:cNvPr id="147" name="テキスト ボックス 146"/>
        <xdr:cNvSpPr txBox="1"/>
      </xdr:nvSpPr>
      <xdr:spPr>
        <a:xfrm>
          <a:off x="1719795" y="98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141716</xdr:rowOff>
    </xdr:from>
    <xdr:to>
      <xdr:col>6</xdr:col>
      <xdr:colOff>38100</xdr:colOff>
      <xdr:row>59</xdr:row>
      <xdr:rowOff>71866</xdr:rowOff>
    </xdr:to>
    <xdr:sp macro="" textlink="">
      <xdr:nvSpPr>
        <xdr:cNvPr id="148" name="楕円 147"/>
        <xdr:cNvSpPr/>
      </xdr:nvSpPr>
      <xdr:spPr>
        <a:xfrm>
          <a:off x="1079500" y="1008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88393</xdr:rowOff>
    </xdr:from>
    <xdr:ext cx="599010" cy="259045"/>
    <xdr:sp macro="" textlink="">
      <xdr:nvSpPr>
        <xdr:cNvPr id="149" name="テキスト ボックス 148"/>
        <xdr:cNvSpPr txBox="1"/>
      </xdr:nvSpPr>
      <xdr:spPr>
        <a:xfrm>
          <a:off x="830795" y="986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57617</xdr:rowOff>
    </xdr:from>
    <xdr:to>
      <xdr:col>24</xdr:col>
      <xdr:colOff>62865</xdr:colOff>
      <xdr:row>78</xdr:row>
      <xdr:rowOff>73323</xdr:rowOff>
    </xdr:to>
    <xdr:cxnSp macro="">
      <xdr:nvCxnSpPr>
        <xdr:cNvPr id="174" name="直線コネクタ 173"/>
        <xdr:cNvCxnSpPr/>
      </xdr:nvCxnSpPr>
      <xdr:spPr>
        <a:xfrm flipV="1">
          <a:off x="4633595" y="12230567"/>
          <a:ext cx="1270" cy="121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77150</xdr:rowOff>
    </xdr:from>
    <xdr:ext cx="599010" cy="259045"/>
    <xdr:sp macro="" textlink="">
      <xdr:nvSpPr>
        <xdr:cNvPr id="175" name="民生費最小値テキスト"/>
        <xdr:cNvSpPr txBox="1"/>
      </xdr:nvSpPr>
      <xdr:spPr>
        <a:xfrm>
          <a:off x="4686300" y="1345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73323</xdr:rowOff>
    </xdr:from>
    <xdr:to>
      <xdr:col>24</xdr:col>
      <xdr:colOff>152400</xdr:colOff>
      <xdr:row>78</xdr:row>
      <xdr:rowOff>73323</xdr:rowOff>
    </xdr:to>
    <xdr:cxnSp macro="">
      <xdr:nvCxnSpPr>
        <xdr:cNvPr id="176" name="直線コネクタ 175"/>
        <xdr:cNvCxnSpPr/>
      </xdr:nvCxnSpPr>
      <xdr:spPr>
        <a:xfrm>
          <a:off x="4546600" y="1344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4294</xdr:rowOff>
    </xdr:from>
    <xdr:ext cx="599010" cy="259045"/>
    <xdr:sp macro="" textlink="">
      <xdr:nvSpPr>
        <xdr:cNvPr id="177" name="民生費最大値テキスト"/>
        <xdr:cNvSpPr txBox="1"/>
      </xdr:nvSpPr>
      <xdr:spPr>
        <a:xfrm>
          <a:off x="4686300" y="1200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278,272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57617</xdr:rowOff>
    </xdr:from>
    <xdr:to>
      <xdr:col>24</xdr:col>
      <xdr:colOff>152400</xdr:colOff>
      <xdr:row>71</xdr:row>
      <xdr:rowOff>57617</xdr:rowOff>
    </xdr:to>
    <xdr:cxnSp macro="">
      <xdr:nvCxnSpPr>
        <xdr:cNvPr id="178" name="直線コネクタ 177"/>
        <xdr:cNvCxnSpPr/>
      </xdr:nvCxnSpPr>
      <xdr:spPr>
        <a:xfrm>
          <a:off x="4546600" y="1223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106957</xdr:rowOff>
    </xdr:from>
    <xdr:to>
      <xdr:col>24</xdr:col>
      <xdr:colOff>63500</xdr:colOff>
      <xdr:row>75</xdr:row>
      <xdr:rowOff>56559</xdr:rowOff>
    </xdr:to>
    <xdr:cxnSp macro="">
      <xdr:nvCxnSpPr>
        <xdr:cNvPr id="179" name="直線コネクタ 178"/>
        <xdr:cNvCxnSpPr/>
      </xdr:nvCxnSpPr>
      <xdr:spPr>
        <a:xfrm flipV="1">
          <a:off x="3797300" y="12794257"/>
          <a:ext cx="838200" cy="12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46479</xdr:rowOff>
    </xdr:from>
    <xdr:ext cx="599010" cy="259045"/>
    <xdr:sp macro="" textlink="">
      <xdr:nvSpPr>
        <xdr:cNvPr id="180" name="民生費平均値テキスト"/>
        <xdr:cNvSpPr txBox="1"/>
      </xdr:nvSpPr>
      <xdr:spPr>
        <a:xfrm>
          <a:off x="4686300" y="12905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68052</xdr:rowOff>
    </xdr:from>
    <xdr:to>
      <xdr:col>24</xdr:col>
      <xdr:colOff>114300</xdr:colOff>
      <xdr:row>75</xdr:row>
      <xdr:rowOff>169652</xdr:rowOff>
    </xdr:to>
    <xdr:sp macro="" textlink="">
      <xdr:nvSpPr>
        <xdr:cNvPr id="181" name="フローチャート: 判断 180"/>
        <xdr:cNvSpPr/>
      </xdr:nvSpPr>
      <xdr:spPr>
        <a:xfrm>
          <a:off x="4584700" y="1292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56559</xdr:rowOff>
    </xdr:from>
    <xdr:to>
      <xdr:col>19</xdr:col>
      <xdr:colOff>177800</xdr:colOff>
      <xdr:row>75</xdr:row>
      <xdr:rowOff>123286</xdr:rowOff>
    </xdr:to>
    <xdr:cxnSp macro="">
      <xdr:nvCxnSpPr>
        <xdr:cNvPr id="182" name="直線コネクタ 181"/>
        <xdr:cNvCxnSpPr/>
      </xdr:nvCxnSpPr>
      <xdr:spPr>
        <a:xfrm flipV="1">
          <a:off x="2908300" y="12915309"/>
          <a:ext cx="889000" cy="6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118664</xdr:rowOff>
    </xdr:from>
    <xdr:to>
      <xdr:col>20</xdr:col>
      <xdr:colOff>38100</xdr:colOff>
      <xdr:row>76</xdr:row>
      <xdr:rowOff>48814</xdr:rowOff>
    </xdr:to>
    <xdr:sp macro="" textlink="">
      <xdr:nvSpPr>
        <xdr:cNvPr id="183" name="フローチャート: 判断 182"/>
        <xdr:cNvSpPr/>
      </xdr:nvSpPr>
      <xdr:spPr>
        <a:xfrm>
          <a:off x="3746500" y="129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39941</xdr:rowOff>
    </xdr:from>
    <xdr:ext cx="599010" cy="259045"/>
    <xdr:sp macro="" textlink="">
      <xdr:nvSpPr>
        <xdr:cNvPr id="184" name="テキスト ボックス 183"/>
        <xdr:cNvSpPr txBox="1"/>
      </xdr:nvSpPr>
      <xdr:spPr>
        <a:xfrm>
          <a:off x="3497795" y="1307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48168</xdr:rowOff>
    </xdr:from>
    <xdr:to>
      <xdr:col>15</xdr:col>
      <xdr:colOff>50800</xdr:colOff>
      <xdr:row>75</xdr:row>
      <xdr:rowOff>123286</xdr:rowOff>
    </xdr:to>
    <xdr:cxnSp macro="">
      <xdr:nvCxnSpPr>
        <xdr:cNvPr id="185" name="直線コネクタ 184"/>
        <xdr:cNvCxnSpPr/>
      </xdr:nvCxnSpPr>
      <xdr:spPr>
        <a:xfrm>
          <a:off x="2019300" y="12906918"/>
          <a:ext cx="889000" cy="7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27194</xdr:rowOff>
    </xdr:from>
    <xdr:to>
      <xdr:col>15</xdr:col>
      <xdr:colOff>101600</xdr:colOff>
      <xdr:row>76</xdr:row>
      <xdr:rowOff>128794</xdr:rowOff>
    </xdr:to>
    <xdr:sp macro="" textlink="">
      <xdr:nvSpPr>
        <xdr:cNvPr id="186" name="フローチャート: 判断 185"/>
        <xdr:cNvSpPr/>
      </xdr:nvSpPr>
      <xdr:spPr>
        <a:xfrm>
          <a:off x="2857500" y="1305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119921</xdr:rowOff>
    </xdr:from>
    <xdr:ext cx="599010" cy="259045"/>
    <xdr:sp macro="" textlink="">
      <xdr:nvSpPr>
        <xdr:cNvPr id="187" name="テキスト ボックス 186"/>
        <xdr:cNvSpPr txBox="1"/>
      </xdr:nvSpPr>
      <xdr:spPr>
        <a:xfrm>
          <a:off x="2608795" y="1315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48168</xdr:rowOff>
    </xdr:from>
    <xdr:to>
      <xdr:col>10</xdr:col>
      <xdr:colOff>114300</xdr:colOff>
      <xdr:row>75</xdr:row>
      <xdr:rowOff>125550</xdr:rowOff>
    </xdr:to>
    <xdr:cxnSp macro="">
      <xdr:nvCxnSpPr>
        <xdr:cNvPr id="188" name="直線コネクタ 187"/>
        <xdr:cNvCxnSpPr/>
      </xdr:nvCxnSpPr>
      <xdr:spPr>
        <a:xfrm flipV="1">
          <a:off x="1130300" y="12906918"/>
          <a:ext cx="889000" cy="7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46472</xdr:rowOff>
    </xdr:from>
    <xdr:to>
      <xdr:col>10</xdr:col>
      <xdr:colOff>165100</xdr:colOff>
      <xdr:row>76</xdr:row>
      <xdr:rowOff>148072</xdr:rowOff>
    </xdr:to>
    <xdr:sp macro="" textlink="">
      <xdr:nvSpPr>
        <xdr:cNvPr id="189" name="フローチャート: 判断 188"/>
        <xdr:cNvSpPr/>
      </xdr:nvSpPr>
      <xdr:spPr>
        <a:xfrm>
          <a:off x="1968500" y="1307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139199</xdr:rowOff>
    </xdr:from>
    <xdr:ext cx="599010" cy="259045"/>
    <xdr:sp macro="" textlink="">
      <xdr:nvSpPr>
        <xdr:cNvPr id="190" name="テキスト ボックス 189"/>
        <xdr:cNvSpPr txBox="1"/>
      </xdr:nvSpPr>
      <xdr:spPr>
        <a:xfrm>
          <a:off x="1719795" y="13169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47569</xdr:rowOff>
    </xdr:from>
    <xdr:to>
      <xdr:col>6</xdr:col>
      <xdr:colOff>38100</xdr:colOff>
      <xdr:row>76</xdr:row>
      <xdr:rowOff>149169</xdr:rowOff>
    </xdr:to>
    <xdr:sp macro="" textlink="">
      <xdr:nvSpPr>
        <xdr:cNvPr id="191" name="フローチャート: 判断 190"/>
        <xdr:cNvSpPr/>
      </xdr:nvSpPr>
      <xdr:spPr>
        <a:xfrm>
          <a:off x="1079500" y="1307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140296</xdr:rowOff>
    </xdr:from>
    <xdr:ext cx="599010" cy="259045"/>
    <xdr:sp macro="" textlink="">
      <xdr:nvSpPr>
        <xdr:cNvPr id="192" name="テキスト ボックス 191"/>
        <xdr:cNvSpPr txBox="1"/>
      </xdr:nvSpPr>
      <xdr:spPr>
        <a:xfrm>
          <a:off x="830795" y="1317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56157</xdr:rowOff>
    </xdr:from>
    <xdr:to>
      <xdr:col>24</xdr:col>
      <xdr:colOff>114300</xdr:colOff>
      <xdr:row>74</xdr:row>
      <xdr:rowOff>157757</xdr:rowOff>
    </xdr:to>
    <xdr:sp macro="" textlink="">
      <xdr:nvSpPr>
        <xdr:cNvPr id="198" name="楕円 197"/>
        <xdr:cNvSpPr/>
      </xdr:nvSpPr>
      <xdr:spPr>
        <a:xfrm>
          <a:off x="4584700" y="127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79034</xdr:rowOff>
    </xdr:from>
    <xdr:ext cx="599010" cy="259045"/>
    <xdr:sp macro="" textlink="">
      <xdr:nvSpPr>
        <xdr:cNvPr id="199" name="民生費該当値テキスト"/>
        <xdr:cNvSpPr txBox="1"/>
      </xdr:nvSpPr>
      <xdr:spPr>
        <a:xfrm>
          <a:off x="4686300" y="1259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5759</xdr:rowOff>
    </xdr:from>
    <xdr:to>
      <xdr:col>20</xdr:col>
      <xdr:colOff>38100</xdr:colOff>
      <xdr:row>75</xdr:row>
      <xdr:rowOff>107359</xdr:rowOff>
    </xdr:to>
    <xdr:sp macro="" textlink="">
      <xdr:nvSpPr>
        <xdr:cNvPr id="200" name="楕円 199"/>
        <xdr:cNvSpPr/>
      </xdr:nvSpPr>
      <xdr:spPr>
        <a:xfrm>
          <a:off x="3746500" y="1286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123886</xdr:rowOff>
    </xdr:from>
    <xdr:ext cx="599010" cy="259045"/>
    <xdr:sp macro="" textlink="">
      <xdr:nvSpPr>
        <xdr:cNvPr id="201" name="テキスト ボックス 200"/>
        <xdr:cNvSpPr txBox="1"/>
      </xdr:nvSpPr>
      <xdr:spPr>
        <a:xfrm>
          <a:off x="3497795" y="1263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72486</xdr:rowOff>
    </xdr:from>
    <xdr:to>
      <xdr:col>15</xdr:col>
      <xdr:colOff>101600</xdr:colOff>
      <xdr:row>76</xdr:row>
      <xdr:rowOff>2635</xdr:rowOff>
    </xdr:to>
    <xdr:sp macro="" textlink="">
      <xdr:nvSpPr>
        <xdr:cNvPr id="202" name="楕円 201"/>
        <xdr:cNvSpPr/>
      </xdr:nvSpPr>
      <xdr:spPr>
        <a:xfrm>
          <a:off x="2857500" y="12931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19163</xdr:rowOff>
    </xdr:from>
    <xdr:ext cx="599010" cy="259045"/>
    <xdr:sp macro="" textlink="">
      <xdr:nvSpPr>
        <xdr:cNvPr id="203" name="テキスト ボックス 202"/>
        <xdr:cNvSpPr txBox="1"/>
      </xdr:nvSpPr>
      <xdr:spPr>
        <a:xfrm>
          <a:off x="2608795" y="1270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168818</xdr:rowOff>
    </xdr:from>
    <xdr:to>
      <xdr:col>10</xdr:col>
      <xdr:colOff>165100</xdr:colOff>
      <xdr:row>75</xdr:row>
      <xdr:rowOff>98968</xdr:rowOff>
    </xdr:to>
    <xdr:sp macro="" textlink="">
      <xdr:nvSpPr>
        <xdr:cNvPr id="204" name="楕円 203"/>
        <xdr:cNvSpPr/>
      </xdr:nvSpPr>
      <xdr:spPr>
        <a:xfrm>
          <a:off x="1968500" y="1285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115495</xdr:rowOff>
    </xdr:from>
    <xdr:ext cx="599010" cy="259045"/>
    <xdr:sp macro="" textlink="">
      <xdr:nvSpPr>
        <xdr:cNvPr id="205" name="テキスト ボックス 204"/>
        <xdr:cNvSpPr txBox="1"/>
      </xdr:nvSpPr>
      <xdr:spPr>
        <a:xfrm>
          <a:off x="1719795" y="1263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74750</xdr:rowOff>
    </xdr:from>
    <xdr:to>
      <xdr:col>6</xdr:col>
      <xdr:colOff>38100</xdr:colOff>
      <xdr:row>76</xdr:row>
      <xdr:rowOff>4899</xdr:rowOff>
    </xdr:to>
    <xdr:sp macro="" textlink="">
      <xdr:nvSpPr>
        <xdr:cNvPr id="206" name="楕円 205"/>
        <xdr:cNvSpPr/>
      </xdr:nvSpPr>
      <xdr:spPr>
        <a:xfrm>
          <a:off x="1079500" y="129335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21427</xdr:rowOff>
    </xdr:from>
    <xdr:ext cx="599010" cy="259045"/>
    <xdr:sp macro="" textlink="">
      <xdr:nvSpPr>
        <xdr:cNvPr id="207" name="テキスト ボックス 206"/>
        <xdr:cNvSpPr txBox="1"/>
      </xdr:nvSpPr>
      <xdr:spPr>
        <a:xfrm>
          <a:off x="830795" y="12708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0" name="テキスト ボックス 219"/>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158331</xdr:rowOff>
    </xdr:from>
    <xdr:to>
      <xdr:col>24</xdr:col>
      <xdr:colOff>62865</xdr:colOff>
      <xdr:row>99</xdr:row>
      <xdr:rowOff>38587</xdr:rowOff>
    </xdr:to>
    <xdr:cxnSp macro="">
      <xdr:nvCxnSpPr>
        <xdr:cNvPr id="236" name="直線コネクタ 235"/>
        <xdr:cNvCxnSpPr/>
      </xdr:nvCxnSpPr>
      <xdr:spPr>
        <a:xfrm flipV="1">
          <a:off x="4633595" y="15588831"/>
          <a:ext cx="1270" cy="142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42414</xdr:rowOff>
    </xdr:from>
    <xdr:ext cx="534377" cy="259045"/>
    <xdr:sp macro="" textlink="">
      <xdr:nvSpPr>
        <xdr:cNvPr id="237" name="衛生費最小値テキスト"/>
        <xdr:cNvSpPr txBox="1"/>
      </xdr:nvSpPr>
      <xdr:spPr>
        <a:xfrm>
          <a:off x="4686300" y="1701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38587</xdr:rowOff>
    </xdr:from>
    <xdr:to>
      <xdr:col>24</xdr:col>
      <xdr:colOff>152400</xdr:colOff>
      <xdr:row>99</xdr:row>
      <xdr:rowOff>38587</xdr:rowOff>
    </xdr:to>
    <xdr:cxnSp macro="">
      <xdr:nvCxnSpPr>
        <xdr:cNvPr id="238" name="直線コネクタ 237"/>
        <xdr:cNvCxnSpPr/>
      </xdr:nvCxnSpPr>
      <xdr:spPr>
        <a:xfrm>
          <a:off x="4546600" y="1701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105008</xdr:rowOff>
    </xdr:from>
    <xdr:ext cx="599010" cy="259045"/>
    <xdr:sp macro="" textlink="">
      <xdr:nvSpPr>
        <xdr:cNvPr id="239" name="衛生費最大値テキスト"/>
        <xdr:cNvSpPr txBox="1"/>
      </xdr:nvSpPr>
      <xdr:spPr>
        <a:xfrm>
          <a:off x="4686300" y="1536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126,696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158331</xdr:rowOff>
    </xdr:from>
    <xdr:to>
      <xdr:col>24</xdr:col>
      <xdr:colOff>152400</xdr:colOff>
      <xdr:row>90</xdr:row>
      <xdr:rowOff>158331</xdr:rowOff>
    </xdr:to>
    <xdr:cxnSp macro="">
      <xdr:nvCxnSpPr>
        <xdr:cNvPr id="240" name="直線コネクタ 239"/>
        <xdr:cNvCxnSpPr/>
      </xdr:nvCxnSpPr>
      <xdr:spPr>
        <a:xfrm>
          <a:off x="4546600" y="1558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155417</xdr:rowOff>
    </xdr:from>
    <xdr:to>
      <xdr:col>24</xdr:col>
      <xdr:colOff>63500</xdr:colOff>
      <xdr:row>95</xdr:row>
      <xdr:rowOff>153</xdr:rowOff>
    </xdr:to>
    <xdr:cxnSp macro="">
      <xdr:nvCxnSpPr>
        <xdr:cNvPr id="241" name="直線コネクタ 240"/>
        <xdr:cNvCxnSpPr/>
      </xdr:nvCxnSpPr>
      <xdr:spPr>
        <a:xfrm>
          <a:off x="3797300" y="16100267"/>
          <a:ext cx="838200" cy="18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89873</xdr:rowOff>
    </xdr:from>
    <xdr:ext cx="534377" cy="259045"/>
    <xdr:sp macro="" textlink="">
      <xdr:nvSpPr>
        <xdr:cNvPr id="242" name="衛生費平均値テキスト"/>
        <xdr:cNvSpPr txBox="1"/>
      </xdr:nvSpPr>
      <xdr:spPr>
        <a:xfrm>
          <a:off x="4686300" y="16549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111446</xdr:rowOff>
    </xdr:from>
    <xdr:to>
      <xdr:col>24</xdr:col>
      <xdr:colOff>114300</xdr:colOff>
      <xdr:row>97</xdr:row>
      <xdr:rowOff>41596</xdr:rowOff>
    </xdr:to>
    <xdr:sp macro="" textlink="">
      <xdr:nvSpPr>
        <xdr:cNvPr id="243" name="フローチャート: 判断 242"/>
        <xdr:cNvSpPr/>
      </xdr:nvSpPr>
      <xdr:spPr>
        <a:xfrm>
          <a:off x="4584700" y="1657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34502</xdr:rowOff>
    </xdr:from>
    <xdr:to>
      <xdr:col>19</xdr:col>
      <xdr:colOff>177800</xdr:colOff>
      <xdr:row>93</xdr:row>
      <xdr:rowOff>155417</xdr:rowOff>
    </xdr:to>
    <xdr:cxnSp macro="">
      <xdr:nvCxnSpPr>
        <xdr:cNvPr id="244" name="直線コネクタ 243"/>
        <xdr:cNvCxnSpPr/>
      </xdr:nvCxnSpPr>
      <xdr:spPr>
        <a:xfrm>
          <a:off x="2908300" y="15636452"/>
          <a:ext cx="889000" cy="46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169725</xdr:rowOff>
    </xdr:from>
    <xdr:to>
      <xdr:col>20</xdr:col>
      <xdr:colOff>38100</xdr:colOff>
      <xdr:row>97</xdr:row>
      <xdr:rowOff>99875</xdr:rowOff>
    </xdr:to>
    <xdr:sp macro="" textlink="">
      <xdr:nvSpPr>
        <xdr:cNvPr id="245" name="フローチャート: 判断 244"/>
        <xdr:cNvSpPr/>
      </xdr:nvSpPr>
      <xdr:spPr>
        <a:xfrm>
          <a:off x="3746500" y="166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91002</xdr:rowOff>
    </xdr:from>
    <xdr:ext cx="534377" cy="259045"/>
    <xdr:sp macro="" textlink="">
      <xdr:nvSpPr>
        <xdr:cNvPr id="246" name="テキスト ボックス 245"/>
        <xdr:cNvSpPr txBox="1"/>
      </xdr:nvSpPr>
      <xdr:spPr>
        <a:xfrm>
          <a:off x="3530111" y="1672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34502</xdr:rowOff>
    </xdr:from>
    <xdr:to>
      <xdr:col>15</xdr:col>
      <xdr:colOff>50800</xdr:colOff>
      <xdr:row>96</xdr:row>
      <xdr:rowOff>25228</xdr:rowOff>
    </xdr:to>
    <xdr:cxnSp macro="">
      <xdr:nvCxnSpPr>
        <xdr:cNvPr id="247" name="直線コネクタ 246"/>
        <xdr:cNvCxnSpPr/>
      </xdr:nvCxnSpPr>
      <xdr:spPr>
        <a:xfrm flipV="1">
          <a:off x="2019300" y="15636452"/>
          <a:ext cx="889000" cy="84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33821</xdr:rowOff>
    </xdr:from>
    <xdr:to>
      <xdr:col>15</xdr:col>
      <xdr:colOff>101600</xdr:colOff>
      <xdr:row>97</xdr:row>
      <xdr:rowOff>135421</xdr:rowOff>
    </xdr:to>
    <xdr:sp macro="" textlink="">
      <xdr:nvSpPr>
        <xdr:cNvPr id="248" name="フローチャート: 判断 247"/>
        <xdr:cNvSpPr/>
      </xdr:nvSpPr>
      <xdr:spPr>
        <a:xfrm>
          <a:off x="2857500" y="1666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126548</xdr:rowOff>
    </xdr:from>
    <xdr:ext cx="534377" cy="259045"/>
    <xdr:sp macro="" textlink="">
      <xdr:nvSpPr>
        <xdr:cNvPr id="249" name="テキスト ボックス 248"/>
        <xdr:cNvSpPr txBox="1"/>
      </xdr:nvSpPr>
      <xdr:spPr>
        <a:xfrm>
          <a:off x="2641111" y="1675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8327</xdr:rowOff>
    </xdr:from>
    <xdr:to>
      <xdr:col>10</xdr:col>
      <xdr:colOff>114300</xdr:colOff>
      <xdr:row>96</xdr:row>
      <xdr:rowOff>25228</xdr:rowOff>
    </xdr:to>
    <xdr:cxnSp macro="">
      <xdr:nvCxnSpPr>
        <xdr:cNvPr id="250" name="直線コネクタ 249"/>
        <xdr:cNvCxnSpPr/>
      </xdr:nvCxnSpPr>
      <xdr:spPr>
        <a:xfrm>
          <a:off x="1130300" y="16467527"/>
          <a:ext cx="889000" cy="1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82928</xdr:rowOff>
    </xdr:from>
    <xdr:to>
      <xdr:col>10</xdr:col>
      <xdr:colOff>165100</xdr:colOff>
      <xdr:row>98</xdr:row>
      <xdr:rowOff>13078</xdr:rowOff>
    </xdr:to>
    <xdr:sp macro="" textlink="">
      <xdr:nvSpPr>
        <xdr:cNvPr id="251" name="フローチャート: 判断 250"/>
        <xdr:cNvSpPr/>
      </xdr:nvSpPr>
      <xdr:spPr>
        <a:xfrm>
          <a:off x="1968500" y="167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4205</xdr:rowOff>
    </xdr:from>
    <xdr:ext cx="534377" cy="259045"/>
    <xdr:sp macro="" textlink="">
      <xdr:nvSpPr>
        <xdr:cNvPr id="252" name="テキスト ボックス 251"/>
        <xdr:cNvSpPr txBox="1"/>
      </xdr:nvSpPr>
      <xdr:spPr>
        <a:xfrm>
          <a:off x="1752111" y="1680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39650</xdr:rowOff>
    </xdr:from>
    <xdr:to>
      <xdr:col>6</xdr:col>
      <xdr:colOff>38100</xdr:colOff>
      <xdr:row>97</xdr:row>
      <xdr:rowOff>141250</xdr:rowOff>
    </xdr:to>
    <xdr:sp macro="" textlink="">
      <xdr:nvSpPr>
        <xdr:cNvPr id="253" name="フローチャート: 判断 252"/>
        <xdr:cNvSpPr/>
      </xdr:nvSpPr>
      <xdr:spPr>
        <a:xfrm>
          <a:off x="1079500" y="166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132377</xdr:rowOff>
    </xdr:from>
    <xdr:ext cx="534377" cy="259045"/>
    <xdr:sp macro="" textlink="">
      <xdr:nvSpPr>
        <xdr:cNvPr id="254" name="テキスト ボックス 253"/>
        <xdr:cNvSpPr txBox="1"/>
      </xdr:nvSpPr>
      <xdr:spPr>
        <a:xfrm>
          <a:off x="863111" y="167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120803</xdr:rowOff>
    </xdr:from>
    <xdr:to>
      <xdr:col>24</xdr:col>
      <xdr:colOff>114300</xdr:colOff>
      <xdr:row>95</xdr:row>
      <xdr:rowOff>50953</xdr:rowOff>
    </xdr:to>
    <xdr:sp macro="" textlink="">
      <xdr:nvSpPr>
        <xdr:cNvPr id="260" name="楕円 259"/>
        <xdr:cNvSpPr/>
      </xdr:nvSpPr>
      <xdr:spPr>
        <a:xfrm>
          <a:off x="4584700" y="1623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143680</xdr:rowOff>
    </xdr:from>
    <xdr:ext cx="534377" cy="259045"/>
    <xdr:sp macro="" textlink="">
      <xdr:nvSpPr>
        <xdr:cNvPr id="261" name="衛生費該当値テキスト"/>
        <xdr:cNvSpPr txBox="1"/>
      </xdr:nvSpPr>
      <xdr:spPr>
        <a:xfrm>
          <a:off x="4686300" y="1608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104617</xdr:rowOff>
    </xdr:from>
    <xdr:to>
      <xdr:col>20</xdr:col>
      <xdr:colOff>38100</xdr:colOff>
      <xdr:row>94</xdr:row>
      <xdr:rowOff>34767</xdr:rowOff>
    </xdr:to>
    <xdr:sp macro="" textlink="">
      <xdr:nvSpPr>
        <xdr:cNvPr id="262" name="楕円 261"/>
        <xdr:cNvSpPr/>
      </xdr:nvSpPr>
      <xdr:spPr>
        <a:xfrm>
          <a:off x="3746500" y="1604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51294</xdr:rowOff>
    </xdr:from>
    <xdr:ext cx="534377" cy="259045"/>
    <xdr:sp macro="" textlink="">
      <xdr:nvSpPr>
        <xdr:cNvPr id="263" name="テキスト ボックス 262"/>
        <xdr:cNvSpPr txBox="1"/>
      </xdr:nvSpPr>
      <xdr:spPr>
        <a:xfrm>
          <a:off x="3530111" y="1582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155152</xdr:rowOff>
    </xdr:from>
    <xdr:to>
      <xdr:col>15</xdr:col>
      <xdr:colOff>101600</xdr:colOff>
      <xdr:row>91</xdr:row>
      <xdr:rowOff>85302</xdr:rowOff>
    </xdr:to>
    <xdr:sp macro="" textlink="">
      <xdr:nvSpPr>
        <xdr:cNvPr id="264" name="楕円 263"/>
        <xdr:cNvSpPr/>
      </xdr:nvSpPr>
      <xdr:spPr>
        <a:xfrm>
          <a:off x="2857500" y="1558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101829</xdr:rowOff>
    </xdr:from>
    <xdr:ext cx="599010" cy="259045"/>
    <xdr:sp macro="" textlink="">
      <xdr:nvSpPr>
        <xdr:cNvPr id="265" name="テキスト ボックス 264"/>
        <xdr:cNvSpPr txBox="1"/>
      </xdr:nvSpPr>
      <xdr:spPr>
        <a:xfrm>
          <a:off x="2608795" y="1536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145878</xdr:rowOff>
    </xdr:from>
    <xdr:to>
      <xdr:col>10</xdr:col>
      <xdr:colOff>165100</xdr:colOff>
      <xdr:row>96</xdr:row>
      <xdr:rowOff>76028</xdr:rowOff>
    </xdr:to>
    <xdr:sp macro="" textlink="">
      <xdr:nvSpPr>
        <xdr:cNvPr id="266" name="楕円 265"/>
        <xdr:cNvSpPr/>
      </xdr:nvSpPr>
      <xdr:spPr>
        <a:xfrm>
          <a:off x="1968500" y="164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92555</xdr:rowOff>
    </xdr:from>
    <xdr:ext cx="534377" cy="259045"/>
    <xdr:sp macro="" textlink="">
      <xdr:nvSpPr>
        <xdr:cNvPr id="267" name="テキスト ボックス 266"/>
        <xdr:cNvSpPr txBox="1"/>
      </xdr:nvSpPr>
      <xdr:spPr>
        <a:xfrm>
          <a:off x="1752111" y="1620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128977</xdr:rowOff>
    </xdr:from>
    <xdr:to>
      <xdr:col>6</xdr:col>
      <xdr:colOff>38100</xdr:colOff>
      <xdr:row>96</xdr:row>
      <xdr:rowOff>59127</xdr:rowOff>
    </xdr:to>
    <xdr:sp macro="" textlink="">
      <xdr:nvSpPr>
        <xdr:cNvPr id="268" name="楕円 267"/>
        <xdr:cNvSpPr/>
      </xdr:nvSpPr>
      <xdr:spPr>
        <a:xfrm>
          <a:off x="1079500" y="1641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75654</xdr:rowOff>
    </xdr:from>
    <xdr:ext cx="534377" cy="259045"/>
    <xdr:sp macro="" textlink="">
      <xdr:nvSpPr>
        <xdr:cNvPr id="269" name="テキスト ボックス 268"/>
        <xdr:cNvSpPr txBox="1"/>
      </xdr:nvSpPr>
      <xdr:spPr>
        <a:xfrm>
          <a:off x="863111" y="1619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1" name="テキスト ボックス 29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65079</xdr:rowOff>
    </xdr:from>
    <xdr:to>
      <xdr:col>54</xdr:col>
      <xdr:colOff>189865</xdr:colOff>
      <xdr:row>39</xdr:row>
      <xdr:rowOff>98878</xdr:rowOff>
    </xdr:to>
    <xdr:cxnSp macro="">
      <xdr:nvCxnSpPr>
        <xdr:cNvPr id="295" name="直線コネクタ 294"/>
        <xdr:cNvCxnSpPr/>
      </xdr:nvCxnSpPr>
      <xdr:spPr>
        <a:xfrm flipV="1">
          <a:off x="10475595" y="5208579"/>
          <a:ext cx="1270" cy="157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11756</xdr:rowOff>
    </xdr:from>
    <xdr:ext cx="469744" cy="259045"/>
    <xdr:sp macro="" textlink="">
      <xdr:nvSpPr>
        <xdr:cNvPr id="298" name="労働費最大値テキスト"/>
        <xdr:cNvSpPr txBox="1"/>
      </xdr:nvSpPr>
      <xdr:spPr>
        <a:xfrm>
          <a:off x="10528300" y="498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65079</xdr:rowOff>
    </xdr:from>
    <xdr:to>
      <xdr:col>55</xdr:col>
      <xdr:colOff>88900</xdr:colOff>
      <xdr:row>30</xdr:row>
      <xdr:rowOff>65079</xdr:rowOff>
    </xdr:to>
    <xdr:cxnSp macro="">
      <xdr:nvCxnSpPr>
        <xdr:cNvPr id="299" name="直線コネクタ 298"/>
        <xdr:cNvCxnSpPr/>
      </xdr:nvCxnSpPr>
      <xdr:spPr>
        <a:xfrm>
          <a:off x="10388600" y="520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96266</xdr:rowOff>
    </xdr:from>
    <xdr:to>
      <xdr:col>55</xdr:col>
      <xdr:colOff>0</xdr:colOff>
      <xdr:row>39</xdr:row>
      <xdr:rowOff>96266</xdr:rowOff>
    </xdr:to>
    <xdr:cxnSp macro="">
      <xdr:nvCxnSpPr>
        <xdr:cNvPr id="300" name="直線コネクタ 299"/>
        <xdr:cNvCxnSpPr/>
      </xdr:nvCxnSpPr>
      <xdr:spPr>
        <a:xfrm>
          <a:off x="9639300" y="67828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73895</xdr:rowOff>
    </xdr:from>
    <xdr:ext cx="469744" cy="259045"/>
    <xdr:sp macro="" textlink="">
      <xdr:nvSpPr>
        <xdr:cNvPr id="301" name="労働費平均値テキスト"/>
        <xdr:cNvSpPr txBox="1"/>
      </xdr:nvSpPr>
      <xdr:spPr>
        <a:xfrm>
          <a:off x="10528300" y="641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51018</xdr:rowOff>
    </xdr:from>
    <xdr:to>
      <xdr:col>55</xdr:col>
      <xdr:colOff>50800</xdr:colOff>
      <xdr:row>38</xdr:row>
      <xdr:rowOff>152618</xdr:rowOff>
    </xdr:to>
    <xdr:sp macro="" textlink="">
      <xdr:nvSpPr>
        <xdr:cNvPr id="302" name="フローチャート: 判断 301"/>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96266</xdr:rowOff>
    </xdr:from>
    <xdr:to>
      <xdr:col>50</xdr:col>
      <xdr:colOff>114300</xdr:colOff>
      <xdr:row>39</xdr:row>
      <xdr:rowOff>97572</xdr:rowOff>
    </xdr:to>
    <xdr:cxnSp macro="">
      <xdr:nvCxnSpPr>
        <xdr:cNvPr id="303" name="直線コネクタ 302"/>
        <xdr:cNvCxnSpPr/>
      </xdr:nvCxnSpPr>
      <xdr:spPr>
        <a:xfrm flipV="1">
          <a:off x="8750300" y="6782816"/>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72898</xdr:rowOff>
    </xdr:from>
    <xdr:to>
      <xdr:col>50</xdr:col>
      <xdr:colOff>165100</xdr:colOff>
      <xdr:row>39</xdr:row>
      <xdr:rowOff>3048</xdr:rowOff>
    </xdr:to>
    <xdr:sp macro="" textlink="">
      <xdr:nvSpPr>
        <xdr:cNvPr id="304" name="フローチャート: 判断 303"/>
        <xdr:cNvSpPr/>
      </xdr:nvSpPr>
      <xdr:spPr>
        <a:xfrm>
          <a:off x="9588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19575</xdr:rowOff>
    </xdr:from>
    <xdr:ext cx="378565" cy="259045"/>
    <xdr:sp macro="" textlink="">
      <xdr:nvSpPr>
        <xdr:cNvPr id="305" name="テキスト ボックス 304"/>
        <xdr:cNvSpPr txBox="1"/>
      </xdr:nvSpPr>
      <xdr:spPr>
        <a:xfrm>
          <a:off x="9450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96593</xdr:rowOff>
    </xdr:from>
    <xdr:to>
      <xdr:col>45</xdr:col>
      <xdr:colOff>177800</xdr:colOff>
      <xdr:row>39</xdr:row>
      <xdr:rowOff>97572</xdr:rowOff>
    </xdr:to>
    <xdr:cxnSp macro="">
      <xdr:nvCxnSpPr>
        <xdr:cNvPr id="306" name="直線コネクタ 305"/>
        <xdr:cNvCxnSpPr/>
      </xdr:nvCxnSpPr>
      <xdr:spPr>
        <a:xfrm>
          <a:off x="7861300" y="6783143"/>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69469</xdr:rowOff>
    </xdr:from>
    <xdr:to>
      <xdr:col>46</xdr:col>
      <xdr:colOff>38100</xdr:colOff>
      <xdr:row>38</xdr:row>
      <xdr:rowOff>171069</xdr:rowOff>
    </xdr:to>
    <xdr:sp macro="" textlink="">
      <xdr:nvSpPr>
        <xdr:cNvPr id="307" name="フローチャート: 判断 306"/>
        <xdr:cNvSpPr/>
      </xdr:nvSpPr>
      <xdr:spPr>
        <a:xfrm>
          <a:off x="8699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16146</xdr:rowOff>
    </xdr:from>
    <xdr:ext cx="378565" cy="259045"/>
    <xdr:sp macro="" textlink="">
      <xdr:nvSpPr>
        <xdr:cNvPr id="308" name="テキスト ボックス 307"/>
        <xdr:cNvSpPr txBox="1"/>
      </xdr:nvSpPr>
      <xdr:spPr>
        <a:xfrm>
          <a:off x="8561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95613</xdr:rowOff>
    </xdr:from>
    <xdr:to>
      <xdr:col>41</xdr:col>
      <xdr:colOff>50800</xdr:colOff>
      <xdr:row>39</xdr:row>
      <xdr:rowOff>96593</xdr:rowOff>
    </xdr:to>
    <xdr:cxnSp macro="">
      <xdr:nvCxnSpPr>
        <xdr:cNvPr id="309" name="直線コネクタ 308"/>
        <xdr:cNvCxnSpPr/>
      </xdr:nvCxnSpPr>
      <xdr:spPr>
        <a:xfrm>
          <a:off x="6972300" y="678216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61141</xdr:rowOff>
    </xdr:from>
    <xdr:to>
      <xdr:col>41</xdr:col>
      <xdr:colOff>101600</xdr:colOff>
      <xdr:row>38</xdr:row>
      <xdr:rowOff>162741</xdr:rowOff>
    </xdr:to>
    <xdr:sp macro="" textlink="">
      <xdr:nvSpPr>
        <xdr:cNvPr id="310" name="フローチャート: 判断 309"/>
        <xdr:cNvSpPr/>
      </xdr:nvSpPr>
      <xdr:spPr>
        <a:xfrm>
          <a:off x="7810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7819</xdr:rowOff>
    </xdr:from>
    <xdr:ext cx="378565" cy="259045"/>
    <xdr:sp macro="" textlink="">
      <xdr:nvSpPr>
        <xdr:cNvPr id="311" name="テキスト ボックス 310"/>
        <xdr:cNvSpPr txBox="1"/>
      </xdr:nvSpPr>
      <xdr:spPr>
        <a:xfrm>
          <a:off x="7672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80573</xdr:rowOff>
    </xdr:from>
    <xdr:to>
      <xdr:col>36</xdr:col>
      <xdr:colOff>165100</xdr:colOff>
      <xdr:row>39</xdr:row>
      <xdr:rowOff>10723</xdr:rowOff>
    </xdr:to>
    <xdr:sp macro="" textlink="">
      <xdr:nvSpPr>
        <xdr:cNvPr id="312" name="フローチャート: 判断 311"/>
        <xdr:cNvSpPr/>
      </xdr:nvSpPr>
      <xdr:spPr>
        <a:xfrm>
          <a:off x="6921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27250</xdr:rowOff>
    </xdr:from>
    <xdr:ext cx="378565" cy="259045"/>
    <xdr:sp macro="" textlink="">
      <xdr:nvSpPr>
        <xdr:cNvPr id="313" name="テキスト ボックス 312"/>
        <xdr:cNvSpPr txBox="1"/>
      </xdr:nvSpPr>
      <xdr:spPr>
        <a:xfrm>
          <a:off x="6783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45466</xdr:rowOff>
    </xdr:from>
    <xdr:to>
      <xdr:col>55</xdr:col>
      <xdr:colOff>50800</xdr:colOff>
      <xdr:row>39</xdr:row>
      <xdr:rowOff>147066</xdr:rowOff>
    </xdr:to>
    <xdr:sp macro="" textlink="">
      <xdr:nvSpPr>
        <xdr:cNvPr id="319" name="楕円 318"/>
        <xdr:cNvSpPr/>
      </xdr:nvSpPr>
      <xdr:spPr>
        <a:xfrm>
          <a:off x="10426700" y="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131843</xdr:rowOff>
    </xdr:from>
    <xdr:ext cx="313932" cy="259045"/>
    <xdr:sp macro="" textlink="">
      <xdr:nvSpPr>
        <xdr:cNvPr id="320" name="労働費該当値テキスト"/>
        <xdr:cNvSpPr txBox="1"/>
      </xdr:nvSpPr>
      <xdr:spPr>
        <a:xfrm>
          <a:off x="10528300" y="66469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45466</xdr:rowOff>
    </xdr:from>
    <xdr:to>
      <xdr:col>50</xdr:col>
      <xdr:colOff>165100</xdr:colOff>
      <xdr:row>39</xdr:row>
      <xdr:rowOff>147066</xdr:rowOff>
    </xdr:to>
    <xdr:sp macro="" textlink="">
      <xdr:nvSpPr>
        <xdr:cNvPr id="321" name="楕円 320"/>
        <xdr:cNvSpPr/>
      </xdr:nvSpPr>
      <xdr:spPr>
        <a:xfrm>
          <a:off x="9588500" y="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138193</xdr:rowOff>
    </xdr:from>
    <xdr:ext cx="313932" cy="259045"/>
    <xdr:sp macro="" textlink="">
      <xdr:nvSpPr>
        <xdr:cNvPr id="322" name="テキスト ボックス 321"/>
        <xdr:cNvSpPr txBox="1"/>
      </xdr:nvSpPr>
      <xdr:spPr>
        <a:xfrm>
          <a:off x="9482333" y="68247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46772</xdr:rowOff>
    </xdr:from>
    <xdr:to>
      <xdr:col>46</xdr:col>
      <xdr:colOff>38100</xdr:colOff>
      <xdr:row>39</xdr:row>
      <xdr:rowOff>148372</xdr:rowOff>
    </xdr:to>
    <xdr:sp macro="" textlink="">
      <xdr:nvSpPr>
        <xdr:cNvPr id="323" name="楕円 322"/>
        <xdr:cNvSpPr/>
      </xdr:nvSpPr>
      <xdr:spPr>
        <a:xfrm>
          <a:off x="8699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139499</xdr:rowOff>
    </xdr:from>
    <xdr:ext cx="249299" cy="259045"/>
    <xdr:sp macro="" textlink="">
      <xdr:nvSpPr>
        <xdr:cNvPr id="324" name="テキスト ボックス 323"/>
        <xdr:cNvSpPr txBox="1"/>
      </xdr:nvSpPr>
      <xdr:spPr>
        <a:xfrm>
          <a:off x="8625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45793</xdr:rowOff>
    </xdr:from>
    <xdr:to>
      <xdr:col>41</xdr:col>
      <xdr:colOff>101600</xdr:colOff>
      <xdr:row>39</xdr:row>
      <xdr:rowOff>147393</xdr:rowOff>
    </xdr:to>
    <xdr:sp macro="" textlink="">
      <xdr:nvSpPr>
        <xdr:cNvPr id="325" name="楕円 324"/>
        <xdr:cNvSpPr/>
      </xdr:nvSpPr>
      <xdr:spPr>
        <a:xfrm>
          <a:off x="7810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138520</xdr:rowOff>
    </xdr:from>
    <xdr:ext cx="313932" cy="259045"/>
    <xdr:sp macro="" textlink="">
      <xdr:nvSpPr>
        <xdr:cNvPr id="326" name="テキスト ボックス 325"/>
        <xdr:cNvSpPr txBox="1"/>
      </xdr:nvSpPr>
      <xdr:spPr>
        <a:xfrm>
          <a:off x="7704333" y="6825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44813</xdr:rowOff>
    </xdr:from>
    <xdr:to>
      <xdr:col>36</xdr:col>
      <xdr:colOff>165100</xdr:colOff>
      <xdr:row>39</xdr:row>
      <xdr:rowOff>146413</xdr:rowOff>
    </xdr:to>
    <xdr:sp macro="" textlink="">
      <xdr:nvSpPr>
        <xdr:cNvPr id="327" name="楕円 326"/>
        <xdr:cNvSpPr/>
      </xdr:nvSpPr>
      <xdr:spPr>
        <a:xfrm>
          <a:off x="6921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137540</xdr:rowOff>
    </xdr:from>
    <xdr:ext cx="313932" cy="259045"/>
    <xdr:sp macro="" textlink="">
      <xdr:nvSpPr>
        <xdr:cNvPr id="328" name="テキスト ボックス 327"/>
        <xdr:cNvSpPr txBox="1"/>
      </xdr:nvSpPr>
      <xdr:spPr>
        <a:xfrm>
          <a:off x="6815333" y="6824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122930</xdr:rowOff>
    </xdr:from>
    <xdr:to>
      <xdr:col>54</xdr:col>
      <xdr:colOff>189865</xdr:colOff>
      <xdr:row>58</xdr:row>
      <xdr:rowOff>86044</xdr:rowOff>
    </xdr:to>
    <xdr:cxnSp macro="">
      <xdr:nvCxnSpPr>
        <xdr:cNvPr id="354" name="直線コネクタ 353"/>
        <xdr:cNvCxnSpPr/>
      </xdr:nvCxnSpPr>
      <xdr:spPr>
        <a:xfrm flipV="1">
          <a:off x="10475595" y="8523980"/>
          <a:ext cx="1270" cy="1506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89871</xdr:rowOff>
    </xdr:from>
    <xdr:ext cx="534377" cy="259045"/>
    <xdr:sp macro="" textlink="">
      <xdr:nvSpPr>
        <xdr:cNvPr id="355" name="農林水産業費最小値テキスト"/>
        <xdr:cNvSpPr txBox="1"/>
      </xdr:nvSpPr>
      <xdr:spPr>
        <a:xfrm>
          <a:off x="10528300" y="100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86044</xdr:rowOff>
    </xdr:from>
    <xdr:to>
      <xdr:col>55</xdr:col>
      <xdr:colOff>88900</xdr:colOff>
      <xdr:row>58</xdr:row>
      <xdr:rowOff>86044</xdr:rowOff>
    </xdr:to>
    <xdr:cxnSp macro="">
      <xdr:nvCxnSpPr>
        <xdr:cNvPr id="356" name="直線コネクタ 355"/>
        <xdr:cNvCxnSpPr/>
      </xdr:nvCxnSpPr>
      <xdr:spPr>
        <a:xfrm>
          <a:off x="10388600" y="1003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69607</xdr:rowOff>
    </xdr:from>
    <xdr:ext cx="599010" cy="259045"/>
    <xdr:sp macro="" textlink="">
      <xdr:nvSpPr>
        <xdr:cNvPr id="357" name="農林水産業費最大値テキスト"/>
        <xdr:cNvSpPr txBox="1"/>
      </xdr:nvSpPr>
      <xdr:spPr>
        <a:xfrm>
          <a:off x="10528300" y="829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122930</xdr:rowOff>
    </xdr:from>
    <xdr:to>
      <xdr:col>55</xdr:col>
      <xdr:colOff>88900</xdr:colOff>
      <xdr:row>49</xdr:row>
      <xdr:rowOff>122930</xdr:rowOff>
    </xdr:to>
    <xdr:cxnSp macro="">
      <xdr:nvCxnSpPr>
        <xdr:cNvPr id="358" name="直線コネクタ 357"/>
        <xdr:cNvCxnSpPr/>
      </xdr:nvCxnSpPr>
      <xdr:spPr>
        <a:xfrm>
          <a:off x="10388600" y="852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53877</xdr:rowOff>
    </xdr:from>
    <xdr:to>
      <xdr:col>55</xdr:col>
      <xdr:colOff>0</xdr:colOff>
      <xdr:row>52</xdr:row>
      <xdr:rowOff>146624</xdr:rowOff>
    </xdr:to>
    <xdr:cxnSp macro="">
      <xdr:nvCxnSpPr>
        <xdr:cNvPr id="359" name="直線コネクタ 358"/>
        <xdr:cNvCxnSpPr/>
      </xdr:nvCxnSpPr>
      <xdr:spPr>
        <a:xfrm flipV="1">
          <a:off x="9639300" y="8969277"/>
          <a:ext cx="838200" cy="9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36727</xdr:rowOff>
    </xdr:from>
    <xdr:ext cx="534377" cy="259045"/>
    <xdr:sp macro="" textlink="">
      <xdr:nvSpPr>
        <xdr:cNvPr id="360" name="農林水産業費平均値テキスト"/>
        <xdr:cNvSpPr txBox="1"/>
      </xdr:nvSpPr>
      <xdr:spPr>
        <a:xfrm>
          <a:off x="10528300" y="9466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58300</xdr:rowOff>
    </xdr:from>
    <xdr:to>
      <xdr:col>55</xdr:col>
      <xdr:colOff>50800</xdr:colOff>
      <xdr:row>55</xdr:row>
      <xdr:rowOff>159900</xdr:rowOff>
    </xdr:to>
    <xdr:sp macro="" textlink="">
      <xdr:nvSpPr>
        <xdr:cNvPr id="361" name="フローチャート: 判断 360"/>
        <xdr:cNvSpPr/>
      </xdr:nvSpPr>
      <xdr:spPr>
        <a:xfrm>
          <a:off x="10426700" y="94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146624</xdr:rowOff>
    </xdr:from>
    <xdr:to>
      <xdr:col>50</xdr:col>
      <xdr:colOff>114300</xdr:colOff>
      <xdr:row>52</xdr:row>
      <xdr:rowOff>159409</xdr:rowOff>
    </xdr:to>
    <xdr:cxnSp macro="">
      <xdr:nvCxnSpPr>
        <xdr:cNvPr id="362" name="直線コネクタ 361"/>
        <xdr:cNvCxnSpPr/>
      </xdr:nvCxnSpPr>
      <xdr:spPr>
        <a:xfrm flipV="1">
          <a:off x="8750300" y="9062024"/>
          <a:ext cx="889000" cy="1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74890</xdr:rowOff>
    </xdr:from>
    <xdr:to>
      <xdr:col>50</xdr:col>
      <xdr:colOff>165100</xdr:colOff>
      <xdr:row>56</xdr:row>
      <xdr:rowOff>5040</xdr:rowOff>
    </xdr:to>
    <xdr:sp macro="" textlink="">
      <xdr:nvSpPr>
        <xdr:cNvPr id="363" name="フローチャート: 判断 362"/>
        <xdr:cNvSpPr/>
      </xdr:nvSpPr>
      <xdr:spPr>
        <a:xfrm>
          <a:off x="9588500" y="950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167617</xdr:rowOff>
    </xdr:from>
    <xdr:ext cx="534377" cy="259045"/>
    <xdr:sp macro="" textlink="">
      <xdr:nvSpPr>
        <xdr:cNvPr id="364" name="テキスト ボックス 363"/>
        <xdr:cNvSpPr txBox="1"/>
      </xdr:nvSpPr>
      <xdr:spPr>
        <a:xfrm>
          <a:off x="9372111" y="959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159409</xdr:rowOff>
    </xdr:from>
    <xdr:to>
      <xdr:col>45</xdr:col>
      <xdr:colOff>177800</xdr:colOff>
      <xdr:row>53</xdr:row>
      <xdr:rowOff>134507</xdr:rowOff>
    </xdr:to>
    <xdr:cxnSp macro="">
      <xdr:nvCxnSpPr>
        <xdr:cNvPr id="365" name="直線コネクタ 364"/>
        <xdr:cNvCxnSpPr/>
      </xdr:nvCxnSpPr>
      <xdr:spPr>
        <a:xfrm flipV="1">
          <a:off x="7861300" y="9074809"/>
          <a:ext cx="889000" cy="14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167245</xdr:rowOff>
    </xdr:from>
    <xdr:to>
      <xdr:col>46</xdr:col>
      <xdr:colOff>38100</xdr:colOff>
      <xdr:row>56</xdr:row>
      <xdr:rowOff>97395</xdr:rowOff>
    </xdr:to>
    <xdr:sp macro="" textlink="">
      <xdr:nvSpPr>
        <xdr:cNvPr id="366" name="フローチャート: 判断 365"/>
        <xdr:cNvSpPr/>
      </xdr:nvSpPr>
      <xdr:spPr>
        <a:xfrm>
          <a:off x="8699500" y="9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88522</xdr:rowOff>
    </xdr:from>
    <xdr:ext cx="534377" cy="259045"/>
    <xdr:sp macro="" textlink="">
      <xdr:nvSpPr>
        <xdr:cNvPr id="367" name="テキスト ボックス 366"/>
        <xdr:cNvSpPr txBox="1"/>
      </xdr:nvSpPr>
      <xdr:spPr>
        <a:xfrm>
          <a:off x="8483111" y="968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128041</xdr:rowOff>
    </xdr:from>
    <xdr:to>
      <xdr:col>41</xdr:col>
      <xdr:colOff>50800</xdr:colOff>
      <xdr:row>53</xdr:row>
      <xdr:rowOff>134507</xdr:rowOff>
    </xdr:to>
    <xdr:cxnSp macro="">
      <xdr:nvCxnSpPr>
        <xdr:cNvPr id="368" name="直線コネクタ 367"/>
        <xdr:cNvCxnSpPr/>
      </xdr:nvCxnSpPr>
      <xdr:spPr>
        <a:xfrm>
          <a:off x="6972300" y="9214891"/>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142572</xdr:rowOff>
    </xdr:from>
    <xdr:to>
      <xdr:col>41</xdr:col>
      <xdr:colOff>101600</xdr:colOff>
      <xdr:row>56</xdr:row>
      <xdr:rowOff>72722</xdr:rowOff>
    </xdr:to>
    <xdr:sp macro="" textlink="">
      <xdr:nvSpPr>
        <xdr:cNvPr id="369" name="フローチャート: 判断 368"/>
        <xdr:cNvSpPr/>
      </xdr:nvSpPr>
      <xdr:spPr>
        <a:xfrm>
          <a:off x="7810500" y="9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63849</xdr:rowOff>
    </xdr:from>
    <xdr:ext cx="534377" cy="259045"/>
    <xdr:sp macro="" textlink="">
      <xdr:nvSpPr>
        <xdr:cNvPr id="370" name="テキスト ボックス 369"/>
        <xdr:cNvSpPr txBox="1"/>
      </xdr:nvSpPr>
      <xdr:spPr>
        <a:xfrm>
          <a:off x="7594111" y="9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32665</xdr:rowOff>
    </xdr:from>
    <xdr:to>
      <xdr:col>36</xdr:col>
      <xdr:colOff>165100</xdr:colOff>
      <xdr:row>56</xdr:row>
      <xdr:rowOff>134265</xdr:rowOff>
    </xdr:to>
    <xdr:sp macro="" textlink="">
      <xdr:nvSpPr>
        <xdr:cNvPr id="371" name="フローチャート: 判断 370"/>
        <xdr:cNvSpPr/>
      </xdr:nvSpPr>
      <xdr:spPr>
        <a:xfrm>
          <a:off x="69215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125392</xdr:rowOff>
    </xdr:from>
    <xdr:ext cx="534377" cy="259045"/>
    <xdr:sp macro="" textlink="">
      <xdr:nvSpPr>
        <xdr:cNvPr id="372" name="テキスト ボックス 371"/>
        <xdr:cNvSpPr txBox="1"/>
      </xdr:nvSpPr>
      <xdr:spPr>
        <a:xfrm>
          <a:off x="6705111" y="97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3077</xdr:rowOff>
    </xdr:from>
    <xdr:to>
      <xdr:col>55</xdr:col>
      <xdr:colOff>50800</xdr:colOff>
      <xdr:row>52</xdr:row>
      <xdr:rowOff>104677</xdr:rowOff>
    </xdr:to>
    <xdr:sp macro="" textlink="">
      <xdr:nvSpPr>
        <xdr:cNvPr id="378" name="楕円 377"/>
        <xdr:cNvSpPr/>
      </xdr:nvSpPr>
      <xdr:spPr>
        <a:xfrm>
          <a:off x="10426700" y="891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25954</xdr:rowOff>
    </xdr:from>
    <xdr:ext cx="534377" cy="259045"/>
    <xdr:sp macro="" textlink="">
      <xdr:nvSpPr>
        <xdr:cNvPr id="379" name="農林水産業費該当値テキスト"/>
        <xdr:cNvSpPr txBox="1"/>
      </xdr:nvSpPr>
      <xdr:spPr>
        <a:xfrm>
          <a:off x="10528300" y="876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95824</xdr:rowOff>
    </xdr:from>
    <xdr:to>
      <xdr:col>50</xdr:col>
      <xdr:colOff>165100</xdr:colOff>
      <xdr:row>53</xdr:row>
      <xdr:rowOff>25974</xdr:rowOff>
    </xdr:to>
    <xdr:sp macro="" textlink="">
      <xdr:nvSpPr>
        <xdr:cNvPr id="380" name="楕円 379"/>
        <xdr:cNvSpPr/>
      </xdr:nvSpPr>
      <xdr:spPr>
        <a:xfrm>
          <a:off x="9588500" y="901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42501</xdr:rowOff>
    </xdr:from>
    <xdr:ext cx="534377" cy="259045"/>
    <xdr:sp macro="" textlink="">
      <xdr:nvSpPr>
        <xdr:cNvPr id="381" name="テキスト ボックス 380"/>
        <xdr:cNvSpPr txBox="1"/>
      </xdr:nvSpPr>
      <xdr:spPr>
        <a:xfrm>
          <a:off x="9372111" y="878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108609</xdr:rowOff>
    </xdr:from>
    <xdr:to>
      <xdr:col>46</xdr:col>
      <xdr:colOff>38100</xdr:colOff>
      <xdr:row>53</xdr:row>
      <xdr:rowOff>38759</xdr:rowOff>
    </xdr:to>
    <xdr:sp macro="" textlink="">
      <xdr:nvSpPr>
        <xdr:cNvPr id="382" name="楕円 381"/>
        <xdr:cNvSpPr/>
      </xdr:nvSpPr>
      <xdr:spPr>
        <a:xfrm>
          <a:off x="8699500" y="902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55286</xdr:rowOff>
    </xdr:from>
    <xdr:ext cx="534377" cy="259045"/>
    <xdr:sp macro="" textlink="">
      <xdr:nvSpPr>
        <xdr:cNvPr id="383" name="テキスト ボックス 382"/>
        <xdr:cNvSpPr txBox="1"/>
      </xdr:nvSpPr>
      <xdr:spPr>
        <a:xfrm>
          <a:off x="8483111" y="879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83707</xdr:rowOff>
    </xdr:from>
    <xdr:to>
      <xdr:col>41</xdr:col>
      <xdr:colOff>101600</xdr:colOff>
      <xdr:row>54</xdr:row>
      <xdr:rowOff>13857</xdr:rowOff>
    </xdr:to>
    <xdr:sp macro="" textlink="">
      <xdr:nvSpPr>
        <xdr:cNvPr id="384" name="楕円 383"/>
        <xdr:cNvSpPr/>
      </xdr:nvSpPr>
      <xdr:spPr>
        <a:xfrm>
          <a:off x="7810500" y="917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30384</xdr:rowOff>
    </xdr:from>
    <xdr:ext cx="534377" cy="259045"/>
    <xdr:sp macro="" textlink="">
      <xdr:nvSpPr>
        <xdr:cNvPr id="385" name="テキスト ボックス 384"/>
        <xdr:cNvSpPr txBox="1"/>
      </xdr:nvSpPr>
      <xdr:spPr>
        <a:xfrm>
          <a:off x="7594111" y="894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77241</xdr:rowOff>
    </xdr:from>
    <xdr:to>
      <xdr:col>36</xdr:col>
      <xdr:colOff>165100</xdr:colOff>
      <xdr:row>54</xdr:row>
      <xdr:rowOff>7391</xdr:rowOff>
    </xdr:to>
    <xdr:sp macro="" textlink="">
      <xdr:nvSpPr>
        <xdr:cNvPr id="386" name="楕円 385"/>
        <xdr:cNvSpPr/>
      </xdr:nvSpPr>
      <xdr:spPr>
        <a:xfrm>
          <a:off x="6921500" y="916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23918</xdr:rowOff>
    </xdr:from>
    <xdr:ext cx="534377" cy="259045"/>
    <xdr:sp macro="" textlink="">
      <xdr:nvSpPr>
        <xdr:cNvPr id="387" name="テキスト ボックス 386"/>
        <xdr:cNvSpPr txBox="1"/>
      </xdr:nvSpPr>
      <xdr:spPr>
        <a:xfrm>
          <a:off x="6705111" y="893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13551</xdr:rowOff>
    </xdr:from>
    <xdr:to>
      <xdr:col>54</xdr:col>
      <xdr:colOff>189865</xdr:colOff>
      <xdr:row>78</xdr:row>
      <xdr:rowOff>58319</xdr:rowOff>
    </xdr:to>
    <xdr:cxnSp macro="">
      <xdr:nvCxnSpPr>
        <xdr:cNvPr id="411" name="直線コネクタ 410"/>
        <xdr:cNvCxnSpPr/>
      </xdr:nvCxnSpPr>
      <xdr:spPr>
        <a:xfrm flipV="1">
          <a:off x="10475595" y="12015051"/>
          <a:ext cx="1270" cy="1416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62146</xdr:rowOff>
    </xdr:from>
    <xdr:ext cx="469744" cy="259045"/>
    <xdr:sp macro="" textlink="">
      <xdr:nvSpPr>
        <xdr:cNvPr id="412" name="商工費最小値テキスト"/>
        <xdr:cNvSpPr txBox="1"/>
      </xdr:nvSpPr>
      <xdr:spPr>
        <a:xfrm>
          <a:off x="10528300" y="134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58319</xdr:rowOff>
    </xdr:from>
    <xdr:to>
      <xdr:col>55</xdr:col>
      <xdr:colOff>88900</xdr:colOff>
      <xdr:row>78</xdr:row>
      <xdr:rowOff>58319</xdr:rowOff>
    </xdr:to>
    <xdr:cxnSp macro="">
      <xdr:nvCxnSpPr>
        <xdr:cNvPr id="413" name="直線コネクタ 412"/>
        <xdr:cNvCxnSpPr/>
      </xdr:nvCxnSpPr>
      <xdr:spPr>
        <a:xfrm>
          <a:off x="10388600" y="1343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131678</xdr:rowOff>
    </xdr:from>
    <xdr:ext cx="534377" cy="259045"/>
    <xdr:sp macro="" textlink="">
      <xdr:nvSpPr>
        <xdr:cNvPr id="414" name="商工費最大値テキスト"/>
        <xdr:cNvSpPr txBox="1"/>
      </xdr:nvSpPr>
      <xdr:spPr>
        <a:xfrm>
          <a:off x="10528300" y="117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13551</xdr:rowOff>
    </xdr:from>
    <xdr:to>
      <xdr:col>55</xdr:col>
      <xdr:colOff>88900</xdr:colOff>
      <xdr:row>70</xdr:row>
      <xdr:rowOff>13551</xdr:rowOff>
    </xdr:to>
    <xdr:cxnSp macro="">
      <xdr:nvCxnSpPr>
        <xdr:cNvPr id="415" name="直線コネクタ 414"/>
        <xdr:cNvCxnSpPr/>
      </xdr:nvCxnSpPr>
      <xdr:spPr>
        <a:xfrm>
          <a:off x="10388600" y="120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37897</xdr:rowOff>
    </xdr:from>
    <xdr:to>
      <xdr:col>55</xdr:col>
      <xdr:colOff>0</xdr:colOff>
      <xdr:row>74</xdr:row>
      <xdr:rowOff>110115</xdr:rowOff>
    </xdr:to>
    <xdr:cxnSp macro="">
      <xdr:nvCxnSpPr>
        <xdr:cNvPr id="416" name="直線コネクタ 415"/>
        <xdr:cNvCxnSpPr/>
      </xdr:nvCxnSpPr>
      <xdr:spPr>
        <a:xfrm flipV="1">
          <a:off x="9639300" y="12553747"/>
          <a:ext cx="838200" cy="24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91577</xdr:rowOff>
    </xdr:from>
    <xdr:ext cx="534377" cy="259045"/>
    <xdr:sp macro="" textlink="">
      <xdr:nvSpPr>
        <xdr:cNvPr id="417" name="商工費平均値テキスト"/>
        <xdr:cNvSpPr txBox="1"/>
      </xdr:nvSpPr>
      <xdr:spPr>
        <a:xfrm>
          <a:off x="10528300" y="12950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113150</xdr:rowOff>
    </xdr:from>
    <xdr:to>
      <xdr:col>55</xdr:col>
      <xdr:colOff>50800</xdr:colOff>
      <xdr:row>76</xdr:row>
      <xdr:rowOff>43300</xdr:rowOff>
    </xdr:to>
    <xdr:sp macro="" textlink="">
      <xdr:nvSpPr>
        <xdr:cNvPr id="418" name="フローチャート: 判断 417"/>
        <xdr:cNvSpPr/>
      </xdr:nvSpPr>
      <xdr:spPr>
        <a:xfrm>
          <a:off x="10426700" y="129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39707</xdr:rowOff>
    </xdr:from>
    <xdr:to>
      <xdr:col>50</xdr:col>
      <xdr:colOff>114300</xdr:colOff>
      <xdr:row>74</xdr:row>
      <xdr:rowOff>110115</xdr:rowOff>
    </xdr:to>
    <xdr:cxnSp macro="">
      <xdr:nvCxnSpPr>
        <xdr:cNvPr id="419" name="直線コネクタ 418"/>
        <xdr:cNvCxnSpPr/>
      </xdr:nvCxnSpPr>
      <xdr:spPr>
        <a:xfrm>
          <a:off x="8750300" y="12555557"/>
          <a:ext cx="889000" cy="24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126543</xdr:rowOff>
    </xdr:from>
    <xdr:to>
      <xdr:col>50</xdr:col>
      <xdr:colOff>165100</xdr:colOff>
      <xdr:row>77</xdr:row>
      <xdr:rowOff>56693</xdr:rowOff>
    </xdr:to>
    <xdr:sp macro="" textlink="">
      <xdr:nvSpPr>
        <xdr:cNvPr id="420" name="フローチャート: 判断 419"/>
        <xdr:cNvSpPr/>
      </xdr:nvSpPr>
      <xdr:spPr>
        <a:xfrm>
          <a:off x="95885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47820</xdr:rowOff>
    </xdr:from>
    <xdr:ext cx="534377" cy="259045"/>
    <xdr:sp macro="" textlink="">
      <xdr:nvSpPr>
        <xdr:cNvPr id="421" name="テキスト ボックス 420"/>
        <xdr:cNvSpPr txBox="1"/>
      </xdr:nvSpPr>
      <xdr:spPr>
        <a:xfrm>
          <a:off x="9372111" y="1324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39707</xdr:rowOff>
    </xdr:from>
    <xdr:to>
      <xdr:col>45</xdr:col>
      <xdr:colOff>177800</xdr:colOff>
      <xdr:row>74</xdr:row>
      <xdr:rowOff>170999</xdr:rowOff>
    </xdr:to>
    <xdr:cxnSp macro="">
      <xdr:nvCxnSpPr>
        <xdr:cNvPr id="422" name="直線コネクタ 421"/>
        <xdr:cNvCxnSpPr/>
      </xdr:nvCxnSpPr>
      <xdr:spPr>
        <a:xfrm flipV="1">
          <a:off x="7861300" y="12555557"/>
          <a:ext cx="889000" cy="30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92805</xdr:rowOff>
    </xdr:from>
    <xdr:to>
      <xdr:col>46</xdr:col>
      <xdr:colOff>38100</xdr:colOff>
      <xdr:row>77</xdr:row>
      <xdr:rowOff>22955</xdr:rowOff>
    </xdr:to>
    <xdr:sp macro="" textlink="">
      <xdr:nvSpPr>
        <xdr:cNvPr id="423" name="フローチャート: 判断 422"/>
        <xdr:cNvSpPr/>
      </xdr:nvSpPr>
      <xdr:spPr>
        <a:xfrm>
          <a:off x="8699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14082</xdr:rowOff>
    </xdr:from>
    <xdr:ext cx="534377" cy="259045"/>
    <xdr:sp macro="" textlink="">
      <xdr:nvSpPr>
        <xdr:cNvPr id="424" name="テキスト ボックス 423"/>
        <xdr:cNvSpPr txBox="1"/>
      </xdr:nvSpPr>
      <xdr:spPr>
        <a:xfrm>
          <a:off x="8483111" y="132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170999</xdr:rowOff>
    </xdr:from>
    <xdr:to>
      <xdr:col>41</xdr:col>
      <xdr:colOff>50800</xdr:colOff>
      <xdr:row>76</xdr:row>
      <xdr:rowOff>74530</xdr:rowOff>
    </xdr:to>
    <xdr:cxnSp macro="">
      <xdr:nvCxnSpPr>
        <xdr:cNvPr id="425" name="直線コネクタ 424"/>
        <xdr:cNvCxnSpPr/>
      </xdr:nvCxnSpPr>
      <xdr:spPr>
        <a:xfrm flipV="1">
          <a:off x="6972300" y="12858299"/>
          <a:ext cx="889000" cy="24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49543</xdr:rowOff>
    </xdr:from>
    <xdr:to>
      <xdr:col>41</xdr:col>
      <xdr:colOff>101600</xdr:colOff>
      <xdr:row>77</xdr:row>
      <xdr:rowOff>151143</xdr:rowOff>
    </xdr:to>
    <xdr:sp macro="" textlink="">
      <xdr:nvSpPr>
        <xdr:cNvPr id="426" name="フローチャート: 判断 425"/>
        <xdr:cNvSpPr/>
      </xdr:nvSpPr>
      <xdr:spPr>
        <a:xfrm>
          <a:off x="7810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142270</xdr:rowOff>
    </xdr:from>
    <xdr:ext cx="534377" cy="259045"/>
    <xdr:sp macro="" textlink="">
      <xdr:nvSpPr>
        <xdr:cNvPr id="427" name="テキスト ボックス 426"/>
        <xdr:cNvSpPr txBox="1"/>
      </xdr:nvSpPr>
      <xdr:spPr>
        <a:xfrm>
          <a:off x="7594111" y="1334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12357</xdr:rowOff>
    </xdr:from>
    <xdr:to>
      <xdr:col>36</xdr:col>
      <xdr:colOff>165100</xdr:colOff>
      <xdr:row>77</xdr:row>
      <xdr:rowOff>113957</xdr:rowOff>
    </xdr:to>
    <xdr:sp macro="" textlink="">
      <xdr:nvSpPr>
        <xdr:cNvPr id="428" name="フローチャート: 判断 427"/>
        <xdr:cNvSpPr/>
      </xdr:nvSpPr>
      <xdr:spPr>
        <a:xfrm>
          <a:off x="6921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105084</xdr:rowOff>
    </xdr:from>
    <xdr:ext cx="534377" cy="259045"/>
    <xdr:sp macro="" textlink="">
      <xdr:nvSpPr>
        <xdr:cNvPr id="429" name="テキスト ボックス 428"/>
        <xdr:cNvSpPr txBox="1"/>
      </xdr:nvSpPr>
      <xdr:spPr>
        <a:xfrm>
          <a:off x="6705111" y="1330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158547</xdr:rowOff>
    </xdr:from>
    <xdr:to>
      <xdr:col>55</xdr:col>
      <xdr:colOff>50800</xdr:colOff>
      <xdr:row>73</xdr:row>
      <xdr:rowOff>88697</xdr:rowOff>
    </xdr:to>
    <xdr:sp macro="" textlink="">
      <xdr:nvSpPr>
        <xdr:cNvPr id="435" name="楕円 434"/>
        <xdr:cNvSpPr/>
      </xdr:nvSpPr>
      <xdr:spPr>
        <a:xfrm>
          <a:off x="10426700" y="1250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9974</xdr:rowOff>
    </xdr:from>
    <xdr:ext cx="534377" cy="259045"/>
    <xdr:sp macro="" textlink="">
      <xdr:nvSpPr>
        <xdr:cNvPr id="436" name="商工費該当値テキスト"/>
        <xdr:cNvSpPr txBox="1"/>
      </xdr:nvSpPr>
      <xdr:spPr>
        <a:xfrm>
          <a:off x="10528300" y="1235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59315</xdr:rowOff>
    </xdr:from>
    <xdr:to>
      <xdr:col>50</xdr:col>
      <xdr:colOff>165100</xdr:colOff>
      <xdr:row>74</xdr:row>
      <xdr:rowOff>160915</xdr:rowOff>
    </xdr:to>
    <xdr:sp macro="" textlink="">
      <xdr:nvSpPr>
        <xdr:cNvPr id="437" name="楕円 436"/>
        <xdr:cNvSpPr/>
      </xdr:nvSpPr>
      <xdr:spPr>
        <a:xfrm>
          <a:off x="9588500" y="127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5992</xdr:rowOff>
    </xdr:from>
    <xdr:ext cx="534377" cy="259045"/>
    <xdr:sp macro="" textlink="">
      <xdr:nvSpPr>
        <xdr:cNvPr id="438" name="テキスト ボックス 437"/>
        <xdr:cNvSpPr txBox="1"/>
      </xdr:nvSpPr>
      <xdr:spPr>
        <a:xfrm>
          <a:off x="9372111" y="125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160357</xdr:rowOff>
    </xdr:from>
    <xdr:to>
      <xdr:col>46</xdr:col>
      <xdr:colOff>38100</xdr:colOff>
      <xdr:row>73</xdr:row>
      <xdr:rowOff>90507</xdr:rowOff>
    </xdr:to>
    <xdr:sp macro="" textlink="">
      <xdr:nvSpPr>
        <xdr:cNvPr id="439" name="楕円 438"/>
        <xdr:cNvSpPr/>
      </xdr:nvSpPr>
      <xdr:spPr>
        <a:xfrm>
          <a:off x="8699500" y="1250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107034</xdr:rowOff>
    </xdr:from>
    <xdr:ext cx="534377" cy="259045"/>
    <xdr:sp macro="" textlink="">
      <xdr:nvSpPr>
        <xdr:cNvPr id="440" name="テキスト ボックス 439"/>
        <xdr:cNvSpPr txBox="1"/>
      </xdr:nvSpPr>
      <xdr:spPr>
        <a:xfrm>
          <a:off x="8483111" y="122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120199</xdr:rowOff>
    </xdr:from>
    <xdr:to>
      <xdr:col>41</xdr:col>
      <xdr:colOff>101600</xdr:colOff>
      <xdr:row>75</xdr:row>
      <xdr:rowOff>50349</xdr:rowOff>
    </xdr:to>
    <xdr:sp macro="" textlink="">
      <xdr:nvSpPr>
        <xdr:cNvPr id="441" name="楕円 440"/>
        <xdr:cNvSpPr/>
      </xdr:nvSpPr>
      <xdr:spPr>
        <a:xfrm>
          <a:off x="7810500" y="1280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66876</xdr:rowOff>
    </xdr:from>
    <xdr:ext cx="534377" cy="259045"/>
    <xdr:sp macro="" textlink="">
      <xdr:nvSpPr>
        <xdr:cNvPr id="442" name="テキスト ボックス 441"/>
        <xdr:cNvSpPr txBox="1"/>
      </xdr:nvSpPr>
      <xdr:spPr>
        <a:xfrm>
          <a:off x="7594111" y="125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23730</xdr:rowOff>
    </xdr:from>
    <xdr:to>
      <xdr:col>36</xdr:col>
      <xdr:colOff>165100</xdr:colOff>
      <xdr:row>76</xdr:row>
      <xdr:rowOff>125330</xdr:rowOff>
    </xdr:to>
    <xdr:sp macro="" textlink="">
      <xdr:nvSpPr>
        <xdr:cNvPr id="443" name="楕円 442"/>
        <xdr:cNvSpPr/>
      </xdr:nvSpPr>
      <xdr:spPr>
        <a:xfrm>
          <a:off x="6921500" y="130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141857</xdr:rowOff>
    </xdr:from>
    <xdr:ext cx="534377" cy="259045"/>
    <xdr:sp macro="" textlink="">
      <xdr:nvSpPr>
        <xdr:cNvPr id="444" name="テキスト ボックス 443"/>
        <xdr:cNvSpPr txBox="1"/>
      </xdr:nvSpPr>
      <xdr:spPr>
        <a:xfrm>
          <a:off x="6705111" y="128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8" name="テキスト ボックス 45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60" name="テキスト ボックス 45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62" name="テキスト ボックス 46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64" name="テキスト ボックス 46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6" name="テキスト ボックス 46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126879</xdr:rowOff>
    </xdr:from>
    <xdr:to>
      <xdr:col>54</xdr:col>
      <xdr:colOff>189865</xdr:colOff>
      <xdr:row>99</xdr:row>
      <xdr:rowOff>22813</xdr:rowOff>
    </xdr:to>
    <xdr:cxnSp macro="">
      <xdr:nvCxnSpPr>
        <xdr:cNvPr id="468" name="直線コネクタ 467"/>
        <xdr:cNvCxnSpPr/>
      </xdr:nvCxnSpPr>
      <xdr:spPr>
        <a:xfrm flipV="1">
          <a:off x="10475595" y="15728829"/>
          <a:ext cx="1270" cy="126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29822</xdr:rowOff>
    </xdr:from>
    <xdr:ext cx="534377" cy="259045"/>
    <xdr:sp macro="" textlink="">
      <xdr:nvSpPr>
        <xdr:cNvPr id="469" name="土木費最小値テキスト"/>
        <xdr:cNvSpPr txBox="1"/>
      </xdr:nvSpPr>
      <xdr:spPr>
        <a:xfrm>
          <a:off x="10528300" y="170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22813</xdr:rowOff>
    </xdr:from>
    <xdr:to>
      <xdr:col>55</xdr:col>
      <xdr:colOff>88900</xdr:colOff>
      <xdr:row>99</xdr:row>
      <xdr:rowOff>22813</xdr:rowOff>
    </xdr:to>
    <xdr:cxnSp macro="">
      <xdr:nvCxnSpPr>
        <xdr:cNvPr id="470" name="直線コネクタ 469"/>
        <xdr:cNvCxnSpPr/>
      </xdr:nvCxnSpPr>
      <xdr:spPr>
        <a:xfrm>
          <a:off x="10388600" y="1699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73556</xdr:rowOff>
    </xdr:from>
    <xdr:ext cx="690189" cy="259045"/>
    <xdr:sp macro="" textlink="">
      <xdr:nvSpPr>
        <xdr:cNvPr id="471" name="土木費最大値テキスト"/>
        <xdr:cNvSpPr txBox="1"/>
      </xdr:nvSpPr>
      <xdr:spPr>
        <a:xfrm>
          <a:off x="10528300" y="155040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126879</xdr:rowOff>
    </xdr:from>
    <xdr:to>
      <xdr:col>55</xdr:col>
      <xdr:colOff>88900</xdr:colOff>
      <xdr:row>91</xdr:row>
      <xdr:rowOff>126879</xdr:rowOff>
    </xdr:to>
    <xdr:cxnSp macro="">
      <xdr:nvCxnSpPr>
        <xdr:cNvPr id="472" name="直線コネクタ 471"/>
        <xdr:cNvCxnSpPr/>
      </xdr:nvCxnSpPr>
      <xdr:spPr>
        <a:xfrm>
          <a:off x="10388600" y="1572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132497</xdr:rowOff>
    </xdr:from>
    <xdr:to>
      <xdr:col>55</xdr:col>
      <xdr:colOff>0</xdr:colOff>
      <xdr:row>98</xdr:row>
      <xdr:rowOff>154592</xdr:rowOff>
    </xdr:to>
    <xdr:cxnSp macro="">
      <xdr:nvCxnSpPr>
        <xdr:cNvPr id="473" name="直線コネクタ 472"/>
        <xdr:cNvCxnSpPr/>
      </xdr:nvCxnSpPr>
      <xdr:spPr>
        <a:xfrm flipV="1">
          <a:off x="9639300" y="16934597"/>
          <a:ext cx="838200" cy="2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74271</xdr:rowOff>
    </xdr:from>
    <xdr:ext cx="534377" cy="259045"/>
    <xdr:sp macro="" textlink="">
      <xdr:nvSpPr>
        <xdr:cNvPr id="474" name="土木費平均値テキスト"/>
        <xdr:cNvSpPr txBox="1"/>
      </xdr:nvSpPr>
      <xdr:spPr>
        <a:xfrm>
          <a:off x="10528300" y="16876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95844</xdr:rowOff>
    </xdr:from>
    <xdr:to>
      <xdr:col>55</xdr:col>
      <xdr:colOff>50800</xdr:colOff>
      <xdr:row>99</xdr:row>
      <xdr:rowOff>25994</xdr:rowOff>
    </xdr:to>
    <xdr:sp macro="" textlink="">
      <xdr:nvSpPr>
        <xdr:cNvPr id="475" name="フローチャート: 判断 474"/>
        <xdr:cNvSpPr/>
      </xdr:nvSpPr>
      <xdr:spPr>
        <a:xfrm>
          <a:off x="10426700" y="1689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154592</xdr:rowOff>
    </xdr:from>
    <xdr:to>
      <xdr:col>50</xdr:col>
      <xdr:colOff>114300</xdr:colOff>
      <xdr:row>98</xdr:row>
      <xdr:rowOff>157614</xdr:rowOff>
    </xdr:to>
    <xdr:cxnSp macro="">
      <xdr:nvCxnSpPr>
        <xdr:cNvPr id="476" name="直線コネクタ 475"/>
        <xdr:cNvCxnSpPr/>
      </xdr:nvCxnSpPr>
      <xdr:spPr>
        <a:xfrm flipV="1">
          <a:off x="8750300" y="16956692"/>
          <a:ext cx="889000" cy="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102733</xdr:rowOff>
    </xdr:from>
    <xdr:to>
      <xdr:col>50</xdr:col>
      <xdr:colOff>165100</xdr:colOff>
      <xdr:row>99</xdr:row>
      <xdr:rowOff>32883</xdr:rowOff>
    </xdr:to>
    <xdr:sp macro="" textlink="">
      <xdr:nvSpPr>
        <xdr:cNvPr id="477" name="フローチャート: 判断 476"/>
        <xdr:cNvSpPr/>
      </xdr:nvSpPr>
      <xdr:spPr>
        <a:xfrm>
          <a:off x="95885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49410</xdr:rowOff>
    </xdr:from>
    <xdr:ext cx="534377" cy="259045"/>
    <xdr:sp macro="" textlink="">
      <xdr:nvSpPr>
        <xdr:cNvPr id="478" name="テキスト ボックス 477"/>
        <xdr:cNvSpPr txBox="1"/>
      </xdr:nvSpPr>
      <xdr:spPr>
        <a:xfrm>
          <a:off x="9372111" y="1668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119825</xdr:rowOff>
    </xdr:from>
    <xdr:to>
      <xdr:col>45</xdr:col>
      <xdr:colOff>177800</xdr:colOff>
      <xdr:row>98</xdr:row>
      <xdr:rowOff>157614</xdr:rowOff>
    </xdr:to>
    <xdr:cxnSp macro="">
      <xdr:nvCxnSpPr>
        <xdr:cNvPr id="479" name="直線コネクタ 478"/>
        <xdr:cNvCxnSpPr/>
      </xdr:nvCxnSpPr>
      <xdr:spPr>
        <a:xfrm>
          <a:off x="7861300" y="16921925"/>
          <a:ext cx="889000" cy="3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125454</xdr:rowOff>
    </xdr:from>
    <xdr:to>
      <xdr:col>46</xdr:col>
      <xdr:colOff>38100</xdr:colOff>
      <xdr:row>99</xdr:row>
      <xdr:rowOff>55604</xdr:rowOff>
    </xdr:to>
    <xdr:sp macro="" textlink="">
      <xdr:nvSpPr>
        <xdr:cNvPr id="480" name="フローチャート: 判断 479"/>
        <xdr:cNvSpPr/>
      </xdr:nvSpPr>
      <xdr:spPr>
        <a:xfrm>
          <a:off x="8699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46731</xdr:rowOff>
    </xdr:from>
    <xdr:ext cx="534377" cy="259045"/>
    <xdr:sp macro="" textlink="">
      <xdr:nvSpPr>
        <xdr:cNvPr id="481" name="テキスト ボックス 480"/>
        <xdr:cNvSpPr txBox="1"/>
      </xdr:nvSpPr>
      <xdr:spPr>
        <a:xfrm>
          <a:off x="8483111" y="17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119825</xdr:rowOff>
    </xdr:from>
    <xdr:to>
      <xdr:col>41</xdr:col>
      <xdr:colOff>50800</xdr:colOff>
      <xdr:row>98</xdr:row>
      <xdr:rowOff>143081</xdr:rowOff>
    </xdr:to>
    <xdr:cxnSp macro="">
      <xdr:nvCxnSpPr>
        <xdr:cNvPr id="482" name="直線コネクタ 481"/>
        <xdr:cNvCxnSpPr/>
      </xdr:nvCxnSpPr>
      <xdr:spPr>
        <a:xfrm flipV="1">
          <a:off x="6972300" y="16921925"/>
          <a:ext cx="889000" cy="2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122899</xdr:rowOff>
    </xdr:from>
    <xdr:to>
      <xdr:col>41</xdr:col>
      <xdr:colOff>101600</xdr:colOff>
      <xdr:row>99</xdr:row>
      <xdr:rowOff>53049</xdr:rowOff>
    </xdr:to>
    <xdr:sp macro="" textlink="">
      <xdr:nvSpPr>
        <xdr:cNvPr id="483" name="フローチャート: 判断 482"/>
        <xdr:cNvSpPr/>
      </xdr:nvSpPr>
      <xdr:spPr>
        <a:xfrm>
          <a:off x="7810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44176</xdr:rowOff>
    </xdr:from>
    <xdr:ext cx="534377" cy="259045"/>
    <xdr:sp macro="" textlink="">
      <xdr:nvSpPr>
        <xdr:cNvPr id="484" name="テキスト ボックス 483"/>
        <xdr:cNvSpPr txBox="1"/>
      </xdr:nvSpPr>
      <xdr:spPr>
        <a:xfrm>
          <a:off x="7594111" y="170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125566</xdr:rowOff>
    </xdr:from>
    <xdr:to>
      <xdr:col>36</xdr:col>
      <xdr:colOff>165100</xdr:colOff>
      <xdr:row>99</xdr:row>
      <xdr:rowOff>55716</xdr:rowOff>
    </xdr:to>
    <xdr:sp macro="" textlink="">
      <xdr:nvSpPr>
        <xdr:cNvPr id="485" name="フローチャート: 判断 484"/>
        <xdr:cNvSpPr/>
      </xdr:nvSpPr>
      <xdr:spPr>
        <a:xfrm>
          <a:off x="6921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46843</xdr:rowOff>
    </xdr:from>
    <xdr:ext cx="534377" cy="259045"/>
    <xdr:sp macro="" textlink="">
      <xdr:nvSpPr>
        <xdr:cNvPr id="486" name="テキスト ボックス 485"/>
        <xdr:cNvSpPr txBox="1"/>
      </xdr:nvSpPr>
      <xdr:spPr>
        <a:xfrm>
          <a:off x="6705111" y="170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81697</xdr:rowOff>
    </xdr:from>
    <xdr:to>
      <xdr:col>55</xdr:col>
      <xdr:colOff>50800</xdr:colOff>
      <xdr:row>99</xdr:row>
      <xdr:rowOff>11847</xdr:rowOff>
    </xdr:to>
    <xdr:sp macro="" textlink="">
      <xdr:nvSpPr>
        <xdr:cNvPr id="492" name="楕円 491"/>
        <xdr:cNvSpPr/>
      </xdr:nvSpPr>
      <xdr:spPr>
        <a:xfrm>
          <a:off x="10426700" y="1688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41074</xdr:rowOff>
    </xdr:from>
    <xdr:ext cx="599010" cy="259045"/>
    <xdr:sp macro="" textlink="">
      <xdr:nvSpPr>
        <xdr:cNvPr id="493" name="土木費該当値テキスト"/>
        <xdr:cNvSpPr txBox="1"/>
      </xdr:nvSpPr>
      <xdr:spPr>
        <a:xfrm>
          <a:off x="10528300" y="16671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103792</xdr:rowOff>
    </xdr:from>
    <xdr:to>
      <xdr:col>50</xdr:col>
      <xdr:colOff>165100</xdr:colOff>
      <xdr:row>99</xdr:row>
      <xdr:rowOff>33942</xdr:rowOff>
    </xdr:to>
    <xdr:sp macro="" textlink="">
      <xdr:nvSpPr>
        <xdr:cNvPr id="494" name="楕円 493"/>
        <xdr:cNvSpPr/>
      </xdr:nvSpPr>
      <xdr:spPr>
        <a:xfrm>
          <a:off x="9588500" y="1690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25069</xdr:rowOff>
    </xdr:from>
    <xdr:ext cx="534377" cy="259045"/>
    <xdr:sp macro="" textlink="">
      <xdr:nvSpPr>
        <xdr:cNvPr id="495" name="テキスト ボックス 494"/>
        <xdr:cNvSpPr txBox="1"/>
      </xdr:nvSpPr>
      <xdr:spPr>
        <a:xfrm>
          <a:off x="9372111" y="1699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106814</xdr:rowOff>
    </xdr:from>
    <xdr:to>
      <xdr:col>46</xdr:col>
      <xdr:colOff>38100</xdr:colOff>
      <xdr:row>99</xdr:row>
      <xdr:rowOff>36964</xdr:rowOff>
    </xdr:to>
    <xdr:sp macro="" textlink="">
      <xdr:nvSpPr>
        <xdr:cNvPr id="496" name="楕円 495"/>
        <xdr:cNvSpPr/>
      </xdr:nvSpPr>
      <xdr:spPr>
        <a:xfrm>
          <a:off x="8699500" y="1690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53491</xdr:rowOff>
    </xdr:from>
    <xdr:ext cx="534377" cy="259045"/>
    <xdr:sp macro="" textlink="">
      <xdr:nvSpPr>
        <xdr:cNvPr id="497" name="テキスト ボックス 496"/>
        <xdr:cNvSpPr txBox="1"/>
      </xdr:nvSpPr>
      <xdr:spPr>
        <a:xfrm>
          <a:off x="8483111" y="1668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69025</xdr:rowOff>
    </xdr:from>
    <xdr:to>
      <xdr:col>41</xdr:col>
      <xdr:colOff>101600</xdr:colOff>
      <xdr:row>98</xdr:row>
      <xdr:rowOff>170625</xdr:rowOff>
    </xdr:to>
    <xdr:sp macro="" textlink="">
      <xdr:nvSpPr>
        <xdr:cNvPr id="498" name="楕円 497"/>
        <xdr:cNvSpPr/>
      </xdr:nvSpPr>
      <xdr:spPr>
        <a:xfrm>
          <a:off x="7810500" y="1687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15702</xdr:rowOff>
    </xdr:from>
    <xdr:ext cx="599010" cy="259045"/>
    <xdr:sp macro="" textlink="">
      <xdr:nvSpPr>
        <xdr:cNvPr id="499" name="テキスト ボックス 498"/>
        <xdr:cNvSpPr txBox="1"/>
      </xdr:nvSpPr>
      <xdr:spPr>
        <a:xfrm>
          <a:off x="7561795" y="1664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92281</xdr:rowOff>
    </xdr:from>
    <xdr:to>
      <xdr:col>36</xdr:col>
      <xdr:colOff>165100</xdr:colOff>
      <xdr:row>99</xdr:row>
      <xdr:rowOff>22431</xdr:rowOff>
    </xdr:to>
    <xdr:sp macro="" textlink="">
      <xdr:nvSpPr>
        <xdr:cNvPr id="500" name="楕円 499"/>
        <xdr:cNvSpPr/>
      </xdr:nvSpPr>
      <xdr:spPr>
        <a:xfrm>
          <a:off x="6921500" y="168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38958</xdr:rowOff>
    </xdr:from>
    <xdr:ext cx="534377" cy="259045"/>
    <xdr:sp macro="" textlink="">
      <xdr:nvSpPr>
        <xdr:cNvPr id="501" name="テキスト ボックス 500"/>
        <xdr:cNvSpPr txBox="1"/>
      </xdr:nvSpPr>
      <xdr:spPr>
        <a:xfrm>
          <a:off x="6705111" y="1666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8712</xdr:rowOff>
    </xdr:from>
    <xdr:to>
      <xdr:col>85</xdr:col>
      <xdr:colOff>126364</xdr:colOff>
      <xdr:row>37</xdr:row>
      <xdr:rowOff>114211</xdr:rowOff>
    </xdr:to>
    <xdr:cxnSp macro="">
      <xdr:nvCxnSpPr>
        <xdr:cNvPr id="525" name="直線コネクタ 524"/>
        <xdr:cNvCxnSpPr/>
      </xdr:nvCxnSpPr>
      <xdr:spPr>
        <a:xfrm flipV="1">
          <a:off x="16317595" y="5152212"/>
          <a:ext cx="1269" cy="13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118038</xdr:rowOff>
    </xdr:from>
    <xdr:ext cx="534377" cy="259045"/>
    <xdr:sp macro="" textlink="">
      <xdr:nvSpPr>
        <xdr:cNvPr id="526" name="消防費最小値テキスト"/>
        <xdr:cNvSpPr txBox="1"/>
      </xdr:nvSpPr>
      <xdr:spPr>
        <a:xfrm>
          <a:off x="16370300" y="64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114211</xdr:rowOff>
    </xdr:from>
    <xdr:to>
      <xdr:col>86</xdr:col>
      <xdr:colOff>25400</xdr:colOff>
      <xdr:row>37</xdr:row>
      <xdr:rowOff>114211</xdr:rowOff>
    </xdr:to>
    <xdr:cxnSp macro="">
      <xdr:nvCxnSpPr>
        <xdr:cNvPr id="527" name="直線コネクタ 526"/>
        <xdr:cNvCxnSpPr/>
      </xdr:nvCxnSpPr>
      <xdr:spPr>
        <a:xfrm>
          <a:off x="16230600" y="64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126839</xdr:rowOff>
    </xdr:from>
    <xdr:ext cx="534377" cy="259045"/>
    <xdr:sp macro="" textlink="">
      <xdr:nvSpPr>
        <xdr:cNvPr id="528" name="消防費最大値テキスト"/>
        <xdr:cNvSpPr txBox="1"/>
      </xdr:nvSpPr>
      <xdr:spPr>
        <a:xfrm>
          <a:off x="16370300" y="492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8712</xdr:rowOff>
    </xdr:from>
    <xdr:to>
      <xdr:col>86</xdr:col>
      <xdr:colOff>25400</xdr:colOff>
      <xdr:row>30</xdr:row>
      <xdr:rowOff>8712</xdr:rowOff>
    </xdr:to>
    <xdr:cxnSp macro="">
      <xdr:nvCxnSpPr>
        <xdr:cNvPr id="529" name="直線コネクタ 528"/>
        <xdr:cNvCxnSpPr/>
      </xdr:nvCxnSpPr>
      <xdr:spPr>
        <a:xfrm>
          <a:off x="16230600" y="51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100533</xdr:rowOff>
    </xdr:from>
    <xdr:to>
      <xdr:col>85</xdr:col>
      <xdr:colOff>127000</xdr:colOff>
      <xdr:row>35</xdr:row>
      <xdr:rowOff>118097</xdr:rowOff>
    </xdr:to>
    <xdr:cxnSp macro="">
      <xdr:nvCxnSpPr>
        <xdr:cNvPr id="530" name="直線コネクタ 529"/>
        <xdr:cNvCxnSpPr/>
      </xdr:nvCxnSpPr>
      <xdr:spPr>
        <a:xfrm>
          <a:off x="15481300" y="6101283"/>
          <a:ext cx="838200" cy="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118610</xdr:rowOff>
    </xdr:from>
    <xdr:ext cx="534377" cy="259045"/>
    <xdr:sp macro="" textlink="">
      <xdr:nvSpPr>
        <xdr:cNvPr id="531" name="消防費平均値テキスト"/>
        <xdr:cNvSpPr txBox="1"/>
      </xdr:nvSpPr>
      <xdr:spPr>
        <a:xfrm>
          <a:off x="16370300" y="6119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140183</xdr:rowOff>
    </xdr:from>
    <xdr:to>
      <xdr:col>85</xdr:col>
      <xdr:colOff>177800</xdr:colOff>
      <xdr:row>36</xdr:row>
      <xdr:rowOff>70333</xdr:rowOff>
    </xdr:to>
    <xdr:sp macro="" textlink="">
      <xdr:nvSpPr>
        <xdr:cNvPr id="532" name="フローチャート: 判断 531"/>
        <xdr:cNvSpPr/>
      </xdr:nvSpPr>
      <xdr:spPr>
        <a:xfrm>
          <a:off x="162687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114954</xdr:rowOff>
    </xdr:from>
    <xdr:to>
      <xdr:col>81</xdr:col>
      <xdr:colOff>50800</xdr:colOff>
      <xdr:row>35</xdr:row>
      <xdr:rowOff>100533</xdr:rowOff>
    </xdr:to>
    <xdr:cxnSp macro="">
      <xdr:nvCxnSpPr>
        <xdr:cNvPr id="533" name="直線コネクタ 532"/>
        <xdr:cNvCxnSpPr/>
      </xdr:nvCxnSpPr>
      <xdr:spPr>
        <a:xfrm>
          <a:off x="14592300" y="5772804"/>
          <a:ext cx="889000" cy="32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4318</xdr:rowOff>
    </xdr:from>
    <xdr:to>
      <xdr:col>81</xdr:col>
      <xdr:colOff>101600</xdr:colOff>
      <xdr:row>36</xdr:row>
      <xdr:rowOff>105918</xdr:rowOff>
    </xdr:to>
    <xdr:sp macro="" textlink="">
      <xdr:nvSpPr>
        <xdr:cNvPr id="534" name="フローチャート: 判断 533"/>
        <xdr:cNvSpPr/>
      </xdr:nvSpPr>
      <xdr:spPr>
        <a:xfrm>
          <a:off x="15430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97045</xdr:rowOff>
    </xdr:from>
    <xdr:ext cx="534377" cy="259045"/>
    <xdr:sp macro="" textlink="">
      <xdr:nvSpPr>
        <xdr:cNvPr id="535" name="テキスト ボックス 534"/>
        <xdr:cNvSpPr txBox="1"/>
      </xdr:nvSpPr>
      <xdr:spPr>
        <a:xfrm>
          <a:off x="15214111" y="626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114954</xdr:rowOff>
    </xdr:from>
    <xdr:to>
      <xdr:col>76</xdr:col>
      <xdr:colOff>114300</xdr:colOff>
      <xdr:row>34</xdr:row>
      <xdr:rowOff>3283</xdr:rowOff>
    </xdr:to>
    <xdr:cxnSp macro="">
      <xdr:nvCxnSpPr>
        <xdr:cNvPr id="536" name="直線コネクタ 535"/>
        <xdr:cNvCxnSpPr/>
      </xdr:nvCxnSpPr>
      <xdr:spPr>
        <a:xfrm flipV="1">
          <a:off x="13703300" y="5772804"/>
          <a:ext cx="889000" cy="5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42913</xdr:rowOff>
    </xdr:from>
    <xdr:to>
      <xdr:col>76</xdr:col>
      <xdr:colOff>165100</xdr:colOff>
      <xdr:row>36</xdr:row>
      <xdr:rowOff>144513</xdr:rowOff>
    </xdr:to>
    <xdr:sp macro="" textlink="">
      <xdr:nvSpPr>
        <xdr:cNvPr id="537" name="フローチャート: 判断 536"/>
        <xdr:cNvSpPr/>
      </xdr:nvSpPr>
      <xdr:spPr>
        <a:xfrm>
          <a:off x="14541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135640</xdr:rowOff>
    </xdr:from>
    <xdr:ext cx="534377" cy="259045"/>
    <xdr:sp macro="" textlink="">
      <xdr:nvSpPr>
        <xdr:cNvPr id="538" name="テキスト ボックス 537"/>
        <xdr:cNvSpPr txBox="1"/>
      </xdr:nvSpPr>
      <xdr:spPr>
        <a:xfrm>
          <a:off x="14325111" y="63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3283</xdr:rowOff>
    </xdr:from>
    <xdr:to>
      <xdr:col>71</xdr:col>
      <xdr:colOff>177800</xdr:colOff>
      <xdr:row>36</xdr:row>
      <xdr:rowOff>20923</xdr:rowOff>
    </xdr:to>
    <xdr:cxnSp macro="">
      <xdr:nvCxnSpPr>
        <xdr:cNvPr id="539" name="直線コネクタ 538"/>
        <xdr:cNvCxnSpPr/>
      </xdr:nvCxnSpPr>
      <xdr:spPr>
        <a:xfrm flipV="1">
          <a:off x="12814300" y="5832583"/>
          <a:ext cx="889000" cy="36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70479</xdr:rowOff>
    </xdr:from>
    <xdr:to>
      <xdr:col>72</xdr:col>
      <xdr:colOff>38100</xdr:colOff>
      <xdr:row>37</xdr:row>
      <xdr:rowOff>629</xdr:rowOff>
    </xdr:to>
    <xdr:sp macro="" textlink="">
      <xdr:nvSpPr>
        <xdr:cNvPr id="540" name="フローチャート: 判断 539"/>
        <xdr:cNvSpPr/>
      </xdr:nvSpPr>
      <xdr:spPr>
        <a:xfrm>
          <a:off x="13652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163206</xdr:rowOff>
    </xdr:from>
    <xdr:ext cx="534377" cy="259045"/>
    <xdr:sp macro="" textlink="">
      <xdr:nvSpPr>
        <xdr:cNvPr id="541" name="テキスト ボックス 540"/>
        <xdr:cNvSpPr txBox="1"/>
      </xdr:nvSpPr>
      <xdr:spPr>
        <a:xfrm>
          <a:off x="13436111" y="63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8166</xdr:rowOff>
    </xdr:from>
    <xdr:to>
      <xdr:col>67</xdr:col>
      <xdr:colOff>101600</xdr:colOff>
      <xdr:row>36</xdr:row>
      <xdr:rowOff>109766</xdr:rowOff>
    </xdr:to>
    <xdr:sp macro="" textlink="">
      <xdr:nvSpPr>
        <xdr:cNvPr id="542" name="フローチャート: 判断 541"/>
        <xdr:cNvSpPr/>
      </xdr:nvSpPr>
      <xdr:spPr>
        <a:xfrm>
          <a:off x="12763500" y="618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100893</xdr:rowOff>
    </xdr:from>
    <xdr:ext cx="534377" cy="259045"/>
    <xdr:sp macro="" textlink="">
      <xdr:nvSpPr>
        <xdr:cNvPr id="543" name="テキスト ボックス 542"/>
        <xdr:cNvSpPr txBox="1"/>
      </xdr:nvSpPr>
      <xdr:spPr>
        <a:xfrm>
          <a:off x="12547111" y="627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67297</xdr:rowOff>
    </xdr:from>
    <xdr:to>
      <xdr:col>85</xdr:col>
      <xdr:colOff>177800</xdr:colOff>
      <xdr:row>35</xdr:row>
      <xdr:rowOff>168897</xdr:rowOff>
    </xdr:to>
    <xdr:sp macro="" textlink="">
      <xdr:nvSpPr>
        <xdr:cNvPr id="549" name="楕円 548"/>
        <xdr:cNvSpPr/>
      </xdr:nvSpPr>
      <xdr:spPr>
        <a:xfrm>
          <a:off x="16268700" y="606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90174</xdr:rowOff>
    </xdr:from>
    <xdr:ext cx="534377" cy="259045"/>
    <xdr:sp macro="" textlink="">
      <xdr:nvSpPr>
        <xdr:cNvPr id="550" name="消防費該当値テキスト"/>
        <xdr:cNvSpPr txBox="1"/>
      </xdr:nvSpPr>
      <xdr:spPr>
        <a:xfrm>
          <a:off x="16370300" y="591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49733</xdr:rowOff>
    </xdr:from>
    <xdr:to>
      <xdr:col>81</xdr:col>
      <xdr:colOff>101600</xdr:colOff>
      <xdr:row>35</xdr:row>
      <xdr:rowOff>151333</xdr:rowOff>
    </xdr:to>
    <xdr:sp macro="" textlink="">
      <xdr:nvSpPr>
        <xdr:cNvPr id="551" name="楕円 550"/>
        <xdr:cNvSpPr/>
      </xdr:nvSpPr>
      <xdr:spPr>
        <a:xfrm>
          <a:off x="15430500" y="60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167860</xdr:rowOff>
    </xdr:from>
    <xdr:ext cx="534377" cy="259045"/>
    <xdr:sp macro="" textlink="">
      <xdr:nvSpPr>
        <xdr:cNvPr id="552" name="テキスト ボックス 551"/>
        <xdr:cNvSpPr txBox="1"/>
      </xdr:nvSpPr>
      <xdr:spPr>
        <a:xfrm>
          <a:off x="15214111" y="58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64154</xdr:rowOff>
    </xdr:from>
    <xdr:to>
      <xdr:col>76</xdr:col>
      <xdr:colOff>165100</xdr:colOff>
      <xdr:row>33</xdr:row>
      <xdr:rowOff>165754</xdr:rowOff>
    </xdr:to>
    <xdr:sp macro="" textlink="">
      <xdr:nvSpPr>
        <xdr:cNvPr id="553" name="楕円 552"/>
        <xdr:cNvSpPr/>
      </xdr:nvSpPr>
      <xdr:spPr>
        <a:xfrm>
          <a:off x="14541500" y="572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10831</xdr:rowOff>
    </xdr:from>
    <xdr:ext cx="534377" cy="259045"/>
    <xdr:sp macro="" textlink="">
      <xdr:nvSpPr>
        <xdr:cNvPr id="554" name="テキスト ボックス 553"/>
        <xdr:cNvSpPr txBox="1"/>
      </xdr:nvSpPr>
      <xdr:spPr>
        <a:xfrm>
          <a:off x="14325111" y="549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123933</xdr:rowOff>
    </xdr:from>
    <xdr:to>
      <xdr:col>72</xdr:col>
      <xdr:colOff>38100</xdr:colOff>
      <xdr:row>34</xdr:row>
      <xdr:rowOff>54083</xdr:rowOff>
    </xdr:to>
    <xdr:sp macro="" textlink="">
      <xdr:nvSpPr>
        <xdr:cNvPr id="555" name="楕円 554"/>
        <xdr:cNvSpPr/>
      </xdr:nvSpPr>
      <xdr:spPr>
        <a:xfrm>
          <a:off x="13652500" y="578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70610</xdr:rowOff>
    </xdr:from>
    <xdr:ext cx="534377" cy="259045"/>
    <xdr:sp macro="" textlink="">
      <xdr:nvSpPr>
        <xdr:cNvPr id="556" name="テキスト ボックス 555"/>
        <xdr:cNvSpPr txBox="1"/>
      </xdr:nvSpPr>
      <xdr:spPr>
        <a:xfrm>
          <a:off x="13436111" y="555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141573</xdr:rowOff>
    </xdr:from>
    <xdr:to>
      <xdr:col>67</xdr:col>
      <xdr:colOff>101600</xdr:colOff>
      <xdr:row>36</xdr:row>
      <xdr:rowOff>71723</xdr:rowOff>
    </xdr:to>
    <xdr:sp macro="" textlink="">
      <xdr:nvSpPr>
        <xdr:cNvPr id="557" name="楕円 556"/>
        <xdr:cNvSpPr/>
      </xdr:nvSpPr>
      <xdr:spPr>
        <a:xfrm>
          <a:off x="12763500" y="6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88250</xdr:rowOff>
    </xdr:from>
    <xdr:ext cx="534377" cy="259045"/>
    <xdr:sp macro="" textlink="">
      <xdr:nvSpPr>
        <xdr:cNvPr id="558" name="テキスト ボックス 557"/>
        <xdr:cNvSpPr txBox="1"/>
      </xdr:nvSpPr>
      <xdr:spPr>
        <a:xfrm>
          <a:off x="12547111" y="591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9" name="テキスト ボックス 56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0" name="直線コネクタ 56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1" name="テキスト ボックス 57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2" name="直線コネクタ 57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3" name="テキスト ボックス 57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4" name="直線コネクタ 57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5" name="テキスト ボックス 57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6" name="直線コネクタ 57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7" name="テキスト ボックス 57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8" name="直線コネクタ 57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9" name="テキスト ボックス 57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0" name="直線コネクタ 57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1" name="テキスト ボックス 58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116655</xdr:rowOff>
    </xdr:from>
    <xdr:to>
      <xdr:col>85</xdr:col>
      <xdr:colOff>126364</xdr:colOff>
      <xdr:row>58</xdr:row>
      <xdr:rowOff>72589</xdr:rowOff>
    </xdr:to>
    <xdr:cxnSp macro="">
      <xdr:nvCxnSpPr>
        <xdr:cNvPr id="585" name="直線コネクタ 584"/>
        <xdr:cNvCxnSpPr/>
      </xdr:nvCxnSpPr>
      <xdr:spPr>
        <a:xfrm flipV="1">
          <a:off x="16317595" y="8689155"/>
          <a:ext cx="1269" cy="132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76416</xdr:rowOff>
    </xdr:from>
    <xdr:ext cx="534377" cy="259045"/>
    <xdr:sp macro="" textlink="">
      <xdr:nvSpPr>
        <xdr:cNvPr id="586" name="教育費最小値テキスト"/>
        <xdr:cNvSpPr txBox="1"/>
      </xdr:nvSpPr>
      <xdr:spPr>
        <a:xfrm>
          <a:off x="16370300"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72589</xdr:rowOff>
    </xdr:from>
    <xdr:to>
      <xdr:col>86</xdr:col>
      <xdr:colOff>25400</xdr:colOff>
      <xdr:row>58</xdr:row>
      <xdr:rowOff>72589</xdr:rowOff>
    </xdr:to>
    <xdr:cxnSp macro="">
      <xdr:nvCxnSpPr>
        <xdr:cNvPr id="587" name="直線コネクタ 586"/>
        <xdr:cNvCxnSpPr/>
      </xdr:nvCxnSpPr>
      <xdr:spPr>
        <a:xfrm>
          <a:off x="16230600" y="10016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63332</xdr:rowOff>
    </xdr:from>
    <xdr:ext cx="599010" cy="259045"/>
    <xdr:sp macro="" textlink="">
      <xdr:nvSpPr>
        <xdr:cNvPr id="588" name="教育費最大値テキスト"/>
        <xdr:cNvSpPr txBox="1"/>
      </xdr:nvSpPr>
      <xdr:spPr>
        <a:xfrm>
          <a:off x="16370300" y="846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170,117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116655</xdr:rowOff>
    </xdr:from>
    <xdr:to>
      <xdr:col>86</xdr:col>
      <xdr:colOff>25400</xdr:colOff>
      <xdr:row>50</xdr:row>
      <xdr:rowOff>116655</xdr:rowOff>
    </xdr:to>
    <xdr:cxnSp macro="">
      <xdr:nvCxnSpPr>
        <xdr:cNvPr id="589" name="直線コネクタ 588"/>
        <xdr:cNvCxnSpPr/>
      </xdr:nvCxnSpPr>
      <xdr:spPr>
        <a:xfrm>
          <a:off x="16230600" y="86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69269</xdr:rowOff>
    </xdr:from>
    <xdr:to>
      <xdr:col>85</xdr:col>
      <xdr:colOff>127000</xdr:colOff>
      <xdr:row>57</xdr:row>
      <xdr:rowOff>134801</xdr:rowOff>
    </xdr:to>
    <xdr:cxnSp macro="">
      <xdr:nvCxnSpPr>
        <xdr:cNvPr id="590" name="直線コネクタ 589"/>
        <xdr:cNvCxnSpPr/>
      </xdr:nvCxnSpPr>
      <xdr:spPr>
        <a:xfrm>
          <a:off x="15481300" y="9670469"/>
          <a:ext cx="838200" cy="23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131197</xdr:rowOff>
    </xdr:from>
    <xdr:ext cx="534377" cy="259045"/>
    <xdr:sp macro="" textlink="">
      <xdr:nvSpPr>
        <xdr:cNvPr id="591" name="教育費平均値テキスト"/>
        <xdr:cNvSpPr txBox="1"/>
      </xdr:nvSpPr>
      <xdr:spPr>
        <a:xfrm>
          <a:off x="16370300" y="956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108320</xdr:rowOff>
    </xdr:from>
    <xdr:to>
      <xdr:col>85</xdr:col>
      <xdr:colOff>177800</xdr:colOff>
      <xdr:row>57</xdr:row>
      <xdr:rowOff>38470</xdr:rowOff>
    </xdr:to>
    <xdr:sp macro="" textlink="">
      <xdr:nvSpPr>
        <xdr:cNvPr id="592" name="フローチャート: 判断 591"/>
        <xdr:cNvSpPr/>
      </xdr:nvSpPr>
      <xdr:spPr>
        <a:xfrm>
          <a:off x="16268700" y="970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69269</xdr:rowOff>
    </xdr:from>
    <xdr:to>
      <xdr:col>81</xdr:col>
      <xdr:colOff>50800</xdr:colOff>
      <xdr:row>58</xdr:row>
      <xdr:rowOff>51808</xdr:rowOff>
    </xdr:to>
    <xdr:cxnSp macro="">
      <xdr:nvCxnSpPr>
        <xdr:cNvPr id="593" name="直線コネクタ 592"/>
        <xdr:cNvCxnSpPr/>
      </xdr:nvCxnSpPr>
      <xdr:spPr>
        <a:xfrm flipV="1">
          <a:off x="14592300" y="9670469"/>
          <a:ext cx="889000" cy="32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56134</xdr:rowOff>
    </xdr:from>
    <xdr:to>
      <xdr:col>81</xdr:col>
      <xdr:colOff>101600</xdr:colOff>
      <xdr:row>56</xdr:row>
      <xdr:rowOff>157734</xdr:rowOff>
    </xdr:to>
    <xdr:sp macro="" textlink="">
      <xdr:nvSpPr>
        <xdr:cNvPr id="594" name="フローチャート: 判断 593"/>
        <xdr:cNvSpPr/>
      </xdr:nvSpPr>
      <xdr:spPr>
        <a:xfrm>
          <a:off x="154305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148861</xdr:rowOff>
    </xdr:from>
    <xdr:ext cx="534377" cy="259045"/>
    <xdr:sp macro="" textlink="">
      <xdr:nvSpPr>
        <xdr:cNvPr id="595" name="テキスト ボックス 594"/>
        <xdr:cNvSpPr txBox="1"/>
      </xdr:nvSpPr>
      <xdr:spPr>
        <a:xfrm>
          <a:off x="15214111" y="97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51808</xdr:rowOff>
    </xdr:from>
    <xdr:to>
      <xdr:col>76</xdr:col>
      <xdr:colOff>114300</xdr:colOff>
      <xdr:row>58</xdr:row>
      <xdr:rowOff>74179</xdr:rowOff>
    </xdr:to>
    <xdr:cxnSp macro="">
      <xdr:nvCxnSpPr>
        <xdr:cNvPr id="596" name="直線コネクタ 595"/>
        <xdr:cNvCxnSpPr/>
      </xdr:nvCxnSpPr>
      <xdr:spPr>
        <a:xfrm flipV="1">
          <a:off x="13703300" y="9995908"/>
          <a:ext cx="889000" cy="2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68304</xdr:rowOff>
    </xdr:from>
    <xdr:to>
      <xdr:col>76</xdr:col>
      <xdr:colOff>165100</xdr:colOff>
      <xdr:row>57</xdr:row>
      <xdr:rowOff>169904</xdr:rowOff>
    </xdr:to>
    <xdr:sp macro="" textlink="">
      <xdr:nvSpPr>
        <xdr:cNvPr id="597" name="フローチャート: 判断 596"/>
        <xdr:cNvSpPr/>
      </xdr:nvSpPr>
      <xdr:spPr>
        <a:xfrm>
          <a:off x="14541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14981</xdr:rowOff>
    </xdr:from>
    <xdr:ext cx="534377" cy="259045"/>
    <xdr:sp macro="" textlink="">
      <xdr:nvSpPr>
        <xdr:cNvPr id="598" name="テキスト ボックス 597"/>
        <xdr:cNvSpPr txBox="1"/>
      </xdr:nvSpPr>
      <xdr:spPr>
        <a:xfrm>
          <a:off x="14325111" y="961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138089</xdr:rowOff>
    </xdr:from>
    <xdr:to>
      <xdr:col>71</xdr:col>
      <xdr:colOff>177800</xdr:colOff>
      <xdr:row>58</xdr:row>
      <xdr:rowOff>74179</xdr:rowOff>
    </xdr:to>
    <xdr:cxnSp macro="">
      <xdr:nvCxnSpPr>
        <xdr:cNvPr id="599" name="直線コネクタ 598"/>
        <xdr:cNvCxnSpPr/>
      </xdr:nvCxnSpPr>
      <xdr:spPr>
        <a:xfrm>
          <a:off x="12814300" y="9739289"/>
          <a:ext cx="889000" cy="27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79332</xdr:rowOff>
    </xdr:from>
    <xdr:to>
      <xdr:col>72</xdr:col>
      <xdr:colOff>38100</xdr:colOff>
      <xdr:row>58</xdr:row>
      <xdr:rowOff>9482</xdr:rowOff>
    </xdr:to>
    <xdr:sp macro="" textlink="">
      <xdr:nvSpPr>
        <xdr:cNvPr id="600" name="フローチャート: 判断 599"/>
        <xdr:cNvSpPr/>
      </xdr:nvSpPr>
      <xdr:spPr>
        <a:xfrm>
          <a:off x="13652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26009</xdr:rowOff>
    </xdr:from>
    <xdr:ext cx="534377" cy="259045"/>
    <xdr:sp macro="" textlink="">
      <xdr:nvSpPr>
        <xdr:cNvPr id="601" name="テキスト ボックス 600"/>
        <xdr:cNvSpPr txBox="1"/>
      </xdr:nvSpPr>
      <xdr:spPr>
        <a:xfrm>
          <a:off x="13436111" y="96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89815</xdr:rowOff>
    </xdr:from>
    <xdr:to>
      <xdr:col>67</xdr:col>
      <xdr:colOff>101600</xdr:colOff>
      <xdr:row>58</xdr:row>
      <xdr:rowOff>19965</xdr:rowOff>
    </xdr:to>
    <xdr:sp macro="" textlink="">
      <xdr:nvSpPr>
        <xdr:cNvPr id="602" name="フローチャート: 判断 601"/>
        <xdr:cNvSpPr/>
      </xdr:nvSpPr>
      <xdr:spPr>
        <a:xfrm>
          <a:off x="12763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11092</xdr:rowOff>
    </xdr:from>
    <xdr:ext cx="534377" cy="259045"/>
    <xdr:sp macro="" textlink="">
      <xdr:nvSpPr>
        <xdr:cNvPr id="603" name="テキスト ボックス 602"/>
        <xdr:cNvSpPr txBox="1"/>
      </xdr:nvSpPr>
      <xdr:spPr>
        <a:xfrm>
          <a:off x="12547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84001</xdr:rowOff>
    </xdr:from>
    <xdr:to>
      <xdr:col>85</xdr:col>
      <xdr:colOff>177800</xdr:colOff>
      <xdr:row>58</xdr:row>
      <xdr:rowOff>14151</xdr:rowOff>
    </xdr:to>
    <xdr:sp macro="" textlink="">
      <xdr:nvSpPr>
        <xdr:cNvPr id="609" name="楕円 608"/>
        <xdr:cNvSpPr/>
      </xdr:nvSpPr>
      <xdr:spPr>
        <a:xfrm>
          <a:off x="16268700" y="985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170378</xdr:rowOff>
    </xdr:from>
    <xdr:ext cx="534377" cy="259045"/>
    <xdr:sp macro="" textlink="">
      <xdr:nvSpPr>
        <xdr:cNvPr id="610" name="教育費該当値テキスト"/>
        <xdr:cNvSpPr txBox="1"/>
      </xdr:nvSpPr>
      <xdr:spPr>
        <a:xfrm>
          <a:off x="16370300" y="977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18469</xdr:rowOff>
    </xdr:from>
    <xdr:to>
      <xdr:col>81</xdr:col>
      <xdr:colOff>101600</xdr:colOff>
      <xdr:row>56</xdr:row>
      <xdr:rowOff>120069</xdr:rowOff>
    </xdr:to>
    <xdr:sp macro="" textlink="">
      <xdr:nvSpPr>
        <xdr:cNvPr id="611" name="楕円 610"/>
        <xdr:cNvSpPr/>
      </xdr:nvSpPr>
      <xdr:spPr>
        <a:xfrm>
          <a:off x="15430500" y="96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136596</xdr:rowOff>
    </xdr:from>
    <xdr:ext cx="534377" cy="259045"/>
    <xdr:sp macro="" textlink="">
      <xdr:nvSpPr>
        <xdr:cNvPr id="612" name="テキスト ボックス 611"/>
        <xdr:cNvSpPr txBox="1"/>
      </xdr:nvSpPr>
      <xdr:spPr>
        <a:xfrm>
          <a:off x="15214111" y="939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1008</xdr:rowOff>
    </xdr:from>
    <xdr:to>
      <xdr:col>76</xdr:col>
      <xdr:colOff>165100</xdr:colOff>
      <xdr:row>58</xdr:row>
      <xdr:rowOff>102608</xdr:rowOff>
    </xdr:to>
    <xdr:sp macro="" textlink="">
      <xdr:nvSpPr>
        <xdr:cNvPr id="613" name="楕円 612"/>
        <xdr:cNvSpPr/>
      </xdr:nvSpPr>
      <xdr:spPr>
        <a:xfrm>
          <a:off x="14541500" y="994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93735</xdr:rowOff>
    </xdr:from>
    <xdr:ext cx="534377" cy="259045"/>
    <xdr:sp macro="" textlink="">
      <xdr:nvSpPr>
        <xdr:cNvPr id="614" name="テキスト ボックス 613"/>
        <xdr:cNvSpPr txBox="1"/>
      </xdr:nvSpPr>
      <xdr:spPr>
        <a:xfrm>
          <a:off x="14325111" y="1003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23379</xdr:rowOff>
    </xdr:from>
    <xdr:to>
      <xdr:col>72</xdr:col>
      <xdr:colOff>38100</xdr:colOff>
      <xdr:row>58</xdr:row>
      <xdr:rowOff>124979</xdr:rowOff>
    </xdr:to>
    <xdr:sp macro="" textlink="">
      <xdr:nvSpPr>
        <xdr:cNvPr id="615" name="楕円 614"/>
        <xdr:cNvSpPr/>
      </xdr:nvSpPr>
      <xdr:spPr>
        <a:xfrm>
          <a:off x="13652500" y="996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116106</xdr:rowOff>
    </xdr:from>
    <xdr:ext cx="534377" cy="259045"/>
    <xdr:sp macro="" textlink="">
      <xdr:nvSpPr>
        <xdr:cNvPr id="616" name="テキスト ボックス 615"/>
        <xdr:cNvSpPr txBox="1"/>
      </xdr:nvSpPr>
      <xdr:spPr>
        <a:xfrm>
          <a:off x="13436111" y="1006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87289</xdr:rowOff>
    </xdr:from>
    <xdr:to>
      <xdr:col>67</xdr:col>
      <xdr:colOff>101600</xdr:colOff>
      <xdr:row>57</xdr:row>
      <xdr:rowOff>17439</xdr:rowOff>
    </xdr:to>
    <xdr:sp macro="" textlink="">
      <xdr:nvSpPr>
        <xdr:cNvPr id="617" name="楕円 616"/>
        <xdr:cNvSpPr/>
      </xdr:nvSpPr>
      <xdr:spPr>
        <a:xfrm>
          <a:off x="12763500" y="968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33966</xdr:rowOff>
    </xdr:from>
    <xdr:ext cx="534377" cy="259045"/>
    <xdr:sp macro="" textlink="">
      <xdr:nvSpPr>
        <xdr:cNvPr id="618" name="テキスト ボックス 617"/>
        <xdr:cNvSpPr txBox="1"/>
      </xdr:nvSpPr>
      <xdr:spPr>
        <a:xfrm>
          <a:off x="12547111" y="946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9" name="直線コネクタ 62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0" name="テキスト ボックス 62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1" name="直線コネクタ 63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32" name="テキスト ボックス 63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3" name="直線コネクタ 63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4" name="テキスト ボックス 63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5" name="直線コネクタ 63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6" name="テキスト ボックス 63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8" name="テキスト ボックス 63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107541</xdr:rowOff>
    </xdr:from>
    <xdr:to>
      <xdr:col>85</xdr:col>
      <xdr:colOff>126364</xdr:colOff>
      <xdr:row>78</xdr:row>
      <xdr:rowOff>139700</xdr:rowOff>
    </xdr:to>
    <xdr:cxnSp macro="">
      <xdr:nvCxnSpPr>
        <xdr:cNvPr id="640" name="直線コネクタ 639"/>
        <xdr:cNvCxnSpPr/>
      </xdr:nvCxnSpPr>
      <xdr:spPr>
        <a:xfrm flipV="1">
          <a:off x="16317595" y="12109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149627</xdr:rowOff>
    </xdr:from>
    <xdr:ext cx="249299" cy="259045"/>
    <xdr:sp macro="" textlink="">
      <xdr:nvSpPr>
        <xdr:cNvPr id="641" name="災害復旧費最小値テキスト"/>
        <xdr:cNvSpPr txBox="1"/>
      </xdr:nvSpPr>
      <xdr:spPr>
        <a:xfrm>
          <a:off x="16370300" y="13522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2" name="直線コネクタ 64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54218</xdr:rowOff>
    </xdr:from>
    <xdr:ext cx="599010" cy="259045"/>
    <xdr:sp macro="" textlink="">
      <xdr:nvSpPr>
        <xdr:cNvPr id="643" name="災害復旧費最大値テキスト"/>
        <xdr:cNvSpPr txBox="1"/>
      </xdr:nvSpPr>
      <xdr:spPr>
        <a:xfrm>
          <a:off x="16370300" y="1188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107541</xdr:rowOff>
    </xdr:from>
    <xdr:to>
      <xdr:col>86</xdr:col>
      <xdr:colOff>25400</xdr:colOff>
      <xdr:row>70</xdr:row>
      <xdr:rowOff>107541</xdr:rowOff>
    </xdr:to>
    <xdr:cxnSp macro="">
      <xdr:nvCxnSpPr>
        <xdr:cNvPr id="644" name="直線コネクタ 643"/>
        <xdr:cNvCxnSpPr/>
      </xdr:nvCxnSpPr>
      <xdr:spPr>
        <a:xfrm>
          <a:off x="16230600" y="1210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137846</xdr:rowOff>
    </xdr:from>
    <xdr:to>
      <xdr:col>85</xdr:col>
      <xdr:colOff>127000</xdr:colOff>
      <xdr:row>78</xdr:row>
      <xdr:rowOff>138023</xdr:rowOff>
    </xdr:to>
    <xdr:cxnSp macro="">
      <xdr:nvCxnSpPr>
        <xdr:cNvPr id="645" name="直線コネクタ 644"/>
        <xdr:cNvCxnSpPr/>
      </xdr:nvCxnSpPr>
      <xdr:spPr>
        <a:xfrm>
          <a:off x="15481300" y="13510946"/>
          <a:ext cx="8382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67076</xdr:rowOff>
    </xdr:from>
    <xdr:ext cx="534377" cy="259045"/>
    <xdr:sp macro="" textlink="">
      <xdr:nvSpPr>
        <xdr:cNvPr id="646" name="災害復旧費平均値テキスト"/>
        <xdr:cNvSpPr txBox="1"/>
      </xdr:nvSpPr>
      <xdr:spPr>
        <a:xfrm>
          <a:off x="16370300" y="1326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44199</xdr:rowOff>
    </xdr:from>
    <xdr:to>
      <xdr:col>85</xdr:col>
      <xdr:colOff>177800</xdr:colOff>
      <xdr:row>78</xdr:row>
      <xdr:rowOff>145799</xdr:rowOff>
    </xdr:to>
    <xdr:sp macro="" textlink="">
      <xdr:nvSpPr>
        <xdr:cNvPr id="647" name="フローチャート: 判断 646"/>
        <xdr:cNvSpPr/>
      </xdr:nvSpPr>
      <xdr:spPr>
        <a:xfrm>
          <a:off x="16268700" y="1341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134195</xdr:rowOff>
    </xdr:from>
    <xdr:to>
      <xdr:col>81</xdr:col>
      <xdr:colOff>50800</xdr:colOff>
      <xdr:row>78</xdr:row>
      <xdr:rowOff>137846</xdr:rowOff>
    </xdr:to>
    <xdr:cxnSp macro="">
      <xdr:nvCxnSpPr>
        <xdr:cNvPr id="648" name="直線コネクタ 647"/>
        <xdr:cNvCxnSpPr/>
      </xdr:nvCxnSpPr>
      <xdr:spPr>
        <a:xfrm>
          <a:off x="14592300" y="13507295"/>
          <a:ext cx="889000" cy="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51747</xdr:rowOff>
    </xdr:from>
    <xdr:to>
      <xdr:col>81</xdr:col>
      <xdr:colOff>101600</xdr:colOff>
      <xdr:row>78</xdr:row>
      <xdr:rowOff>153347</xdr:rowOff>
    </xdr:to>
    <xdr:sp macro="" textlink="">
      <xdr:nvSpPr>
        <xdr:cNvPr id="649" name="フローチャート: 判断 648"/>
        <xdr:cNvSpPr/>
      </xdr:nvSpPr>
      <xdr:spPr>
        <a:xfrm>
          <a:off x="15430500" y="1342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169874</xdr:rowOff>
    </xdr:from>
    <xdr:ext cx="534377" cy="259045"/>
    <xdr:sp macro="" textlink="">
      <xdr:nvSpPr>
        <xdr:cNvPr id="650" name="テキスト ボックス 649"/>
        <xdr:cNvSpPr txBox="1"/>
      </xdr:nvSpPr>
      <xdr:spPr>
        <a:xfrm>
          <a:off x="15214111" y="132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133814</xdr:rowOff>
    </xdr:from>
    <xdr:to>
      <xdr:col>76</xdr:col>
      <xdr:colOff>114300</xdr:colOff>
      <xdr:row>78</xdr:row>
      <xdr:rowOff>134195</xdr:rowOff>
    </xdr:to>
    <xdr:cxnSp macro="">
      <xdr:nvCxnSpPr>
        <xdr:cNvPr id="651" name="直線コネクタ 650"/>
        <xdr:cNvCxnSpPr/>
      </xdr:nvCxnSpPr>
      <xdr:spPr>
        <a:xfrm>
          <a:off x="13703300" y="1350691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81361</xdr:rowOff>
    </xdr:from>
    <xdr:to>
      <xdr:col>76</xdr:col>
      <xdr:colOff>165100</xdr:colOff>
      <xdr:row>79</xdr:row>
      <xdr:rowOff>11511</xdr:rowOff>
    </xdr:to>
    <xdr:sp macro="" textlink="">
      <xdr:nvSpPr>
        <xdr:cNvPr id="652" name="フローチャート: 判断 651"/>
        <xdr:cNvSpPr/>
      </xdr:nvSpPr>
      <xdr:spPr>
        <a:xfrm>
          <a:off x="145415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28038</xdr:rowOff>
    </xdr:from>
    <xdr:ext cx="469744" cy="259045"/>
    <xdr:sp macro="" textlink="">
      <xdr:nvSpPr>
        <xdr:cNvPr id="653" name="テキスト ボックス 652"/>
        <xdr:cNvSpPr txBox="1"/>
      </xdr:nvSpPr>
      <xdr:spPr>
        <a:xfrm>
          <a:off x="14357428" y="132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133814</xdr:rowOff>
    </xdr:from>
    <xdr:to>
      <xdr:col>71</xdr:col>
      <xdr:colOff>177800</xdr:colOff>
      <xdr:row>78</xdr:row>
      <xdr:rowOff>137880</xdr:rowOff>
    </xdr:to>
    <xdr:cxnSp macro="">
      <xdr:nvCxnSpPr>
        <xdr:cNvPr id="654" name="直線コネクタ 653"/>
        <xdr:cNvCxnSpPr/>
      </xdr:nvCxnSpPr>
      <xdr:spPr>
        <a:xfrm flipV="1">
          <a:off x="12814300" y="13506914"/>
          <a:ext cx="889000" cy="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83032</xdr:rowOff>
    </xdr:from>
    <xdr:to>
      <xdr:col>72</xdr:col>
      <xdr:colOff>38100</xdr:colOff>
      <xdr:row>79</xdr:row>
      <xdr:rowOff>13182</xdr:rowOff>
    </xdr:to>
    <xdr:sp macro="" textlink="">
      <xdr:nvSpPr>
        <xdr:cNvPr id="655" name="フローチャート: 判断 654"/>
        <xdr:cNvSpPr/>
      </xdr:nvSpPr>
      <xdr:spPr>
        <a:xfrm>
          <a:off x="13652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4309</xdr:rowOff>
    </xdr:from>
    <xdr:ext cx="469744" cy="259045"/>
    <xdr:sp macro="" textlink="">
      <xdr:nvSpPr>
        <xdr:cNvPr id="656" name="テキスト ボックス 655"/>
        <xdr:cNvSpPr txBox="1"/>
      </xdr:nvSpPr>
      <xdr:spPr>
        <a:xfrm>
          <a:off x="13468428" y="1354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83990</xdr:rowOff>
    </xdr:from>
    <xdr:to>
      <xdr:col>67</xdr:col>
      <xdr:colOff>101600</xdr:colOff>
      <xdr:row>79</xdr:row>
      <xdr:rowOff>14140</xdr:rowOff>
    </xdr:to>
    <xdr:sp macro="" textlink="">
      <xdr:nvSpPr>
        <xdr:cNvPr id="657" name="フローチャート: 判断 656"/>
        <xdr:cNvSpPr/>
      </xdr:nvSpPr>
      <xdr:spPr>
        <a:xfrm>
          <a:off x="12763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30667</xdr:rowOff>
    </xdr:from>
    <xdr:ext cx="469744" cy="259045"/>
    <xdr:sp macro="" textlink="">
      <xdr:nvSpPr>
        <xdr:cNvPr id="658" name="テキスト ボックス 657"/>
        <xdr:cNvSpPr txBox="1"/>
      </xdr:nvSpPr>
      <xdr:spPr>
        <a:xfrm>
          <a:off x="12579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87223</xdr:rowOff>
    </xdr:from>
    <xdr:to>
      <xdr:col>85</xdr:col>
      <xdr:colOff>177800</xdr:colOff>
      <xdr:row>79</xdr:row>
      <xdr:rowOff>17373</xdr:rowOff>
    </xdr:to>
    <xdr:sp macro="" textlink="">
      <xdr:nvSpPr>
        <xdr:cNvPr id="664" name="楕円 663"/>
        <xdr:cNvSpPr/>
      </xdr:nvSpPr>
      <xdr:spPr>
        <a:xfrm>
          <a:off x="16268700" y="1346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22627</xdr:rowOff>
    </xdr:from>
    <xdr:ext cx="378565" cy="259045"/>
    <xdr:sp macro="" textlink="">
      <xdr:nvSpPr>
        <xdr:cNvPr id="665" name="災害復旧費該当値テキスト"/>
        <xdr:cNvSpPr txBox="1"/>
      </xdr:nvSpPr>
      <xdr:spPr>
        <a:xfrm>
          <a:off x="16370300" y="13395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87046</xdr:rowOff>
    </xdr:from>
    <xdr:to>
      <xdr:col>81</xdr:col>
      <xdr:colOff>101600</xdr:colOff>
      <xdr:row>79</xdr:row>
      <xdr:rowOff>17196</xdr:rowOff>
    </xdr:to>
    <xdr:sp macro="" textlink="">
      <xdr:nvSpPr>
        <xdr:cNvPr id="666" name="楕円 665"/>
        <xdr:cNvSpPr/>
      </xdr:nvSpPr>
      <xdr:spPr>
        <a:xfrm>
          <a:off x="15430500" y="1346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8323</xdr:rowOff>
    </xdr:from>
    <xdr:ext cx="378565" cy="259045"/>
    <xdr:sp macro="" textlink="">
      <xdr:nvSpPr>
        <xdr:cNvPr id="667" name="テキスト ボックス 666"/>
        <xdr:cNvSpPr txBox="1"/>
      </xdr:nvSpPr>
      <xdr:spPr>
        <a:xfrm>
          <a:off x="15292017" y="13552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83395</xdr:rowOff>
    </xdr:from>
    <xdr:to>
      <xdr:col>76</xdr:col>
      <xdr:colOff>165100</xdr:colOff>
      <xdr:row>79</xdr:row>
      <xdr:rowOff>13545</xdr:rowOff>
    </xdr:to>
    <xdr:sp macro="" textlink="">
      <xdr:nvSpPr>
        <xdr:cNvPr id="668" name="楕円 667"/>
        <xdr:cNvSpPr/>
      </xdr:nvSpPr>
      <xdr:spPr>
        <a:xfrm>
          <a:off x="14541500" y="134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4672</xdr:rowOff>
    </xdr:from>
    <xdr:ext cx="469744" cy="259045"/>
    <xdr:sp macro="" textlink="">
      <xdr:nvSpPr>
        <xdr:cNvPr id="669" name="テキスト ボックス 668"/>
        <xdr:cNvSpPr txBox="1"/>
      </xdr:nvSpPr>
      <xdr:spPr>
        <a:xfrm>
          <a:off x="14357428" y="1354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83014</xdr:rowOff>
    </xdr:from>
    <xdr:to>
      <xdr:col>72</xdr:col>
      <xdr:colOff>38100</xdr:colOff>
      <xdr:row>79</xdr:row>
      <xdr:rowOff>13164</xdr:rowOff>
    </xdr:to>
    <xdr:sp macro="" textlink="">
      <xdr:nvSpPr>
        <xdr:cNvPr id="670" name="楕円 669"/>
        <xdr:cNvSpPr/>
      </xdr:nvSpPr>
      <xdr:spPr>
        <a:xfrm>
          <a:off x="13652500" y="134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29691</xdr:rowOff>
    </xdr:from>
    <xdr:ext cx="469744" cy="259045"/>
    <xdr:sp macro="" textlink="">
      <xdr:nvSpPr>
        <xdr:cNvPr id="671" name="テキスト ボックス 670"/>
        <xdr:cNvSpPr txBox="1"/>
      </xdr:nvSpPr>
      <xdr:spPr>
        <a:xfrm>
          <a:off x="13468428" y="1323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87080</xdr:rowOff>
    </xdr:from>
    <xdr:to>
      <xdr:col>67</xdr:col>
      <xdr:colOff>101600</xdr:colOff>
      <xdr:row>79</xdr:row>
      <xdr:rowOff>17230</xdr:rowOff>
    </xdr:to>
    <xdr:sp macro="" textlink="">
      <xdr:nvSpPr>
        <xdr:cNvPr id="672" name="楕円 671"/>
        <xdr:cNvSpPr/>
      </xdr:nvSpPr>
      <xdr:spPr>
        <a:xfrm>
          <a:off x="12763500" y="134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8357</xdr:rowOff>
    </xdr:from>
    <xdr:ext cx="378565" cy="259045"/>
    <xdr:sp macro="" textlink="">
      <xdr:nvSpPr>
        <xdr:cNvPr id="673" name="テキスト ボックス 672"/>
        <xdr:cNvSpPr txBox="1"/>
      </xdr:nvSpPr>
      <xdr:spPr>
        <a:xfrm>
          <a:off x="12625017" y="1355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4" name="直線コネクタ 68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5" name="テキスト ボックス 68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6" name="直線コネクタ 68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7" name="テキスト ボックス 68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8" name="直線コネクタ 68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9" name="テキスト ボックス 68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0" name="直線コネクタ 68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1" name="テキスト ボックス 69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2" name="直線コネクタ 69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3" name="テキスト ボックス 69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91573</xdr:rowOff>
    </xdr:from>
    <xdr:to>
      <xdr:col>85</xdr:col>
      <xdr:colOff>126364</xdr:colOff>
      <xdr:row>98</xdr:row>
      <xdr:rowOff>154552</xdr:rowOff>
    </xdr:to>
    <xdr:cxnSp macro="">
      <xdr:nvCxnSpPr>
        <xdr:cNvPr id="697" name="直線コネクタ 696"/>
        <xdr:cNvCxnSpPr/>
      </xdr:nvCxnSpPr>
      <xdr:spPr>
        <a:xfrm flipV="1">
          <a:off x="16317595" y="15693523"/>
          <a:ext cx="1269" cy="126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158379</xdr:rowOff>
    </xdr:from>
    <xdr:ext cx="469744" cy="259045"/>
    <xdr:sp macro="" textlink="">
      <xdr:nvSpPr>
        <xdr:cNvPr id="698" name="公債費最小値テキスト"/>
        <xdr:cNvSpPr txBox="1"/>
      </xdr:nvSpPr>
      <xdr:spPr>
        <a:xfrm>
          <a:off x="16370300" y="1696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154552</xdr:rowOff>
    </xdr:from>
    <xdr:to>
      <xdr:col>86</xdr:col>
      <xdr:colOff>25400</xdr:colOff>
      <xdr:row>98</xdr:row>
      <xdr:rowOff>154552</xdr:rowOff>
    </xdr:to>
    <xdr:cxnSp macro="">
      <xdr:nvCxnSpPr>
        <xdr:cNvPr id="699" name="直線コネクタ 698"/>
        <xdr:cNvCxnSpPr/>
      </xdr:nvCxnSpPr>
      <xdr:spPr>
        <a:xfrm>
          <a:off x="16230600" y="1695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38250</xdr:rowOff>
    </xdr:from>
    <xdr:ext cx="599010" cy="259045"/>
    <xdr:sp macro="" textlink="">
      <xdr:nvSpPr>
        <xdr:cNvPr id="700" name="公債費最大値テキスト"/>
        <xdr:cNvSpPr txBox="1"/>
      </xdr:nvSpPr>
      <xdr:spPr>
        <a:xfrm>
          <a:off x="16370300" y="1546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91573</xdr:rowOff>
    </xdr:from>
    <xdr:to>
      <xdr:col>86</xdr:col>
      <xdr:colOff>25400</xdr:colOff>
      <xdr:row>91</xdr:row>
      <xdr:rowOff>91573</xdr:rowOff>
    </xdr:to>
    <xdr:cxnSp macro="">
      <xdr:nvCxnSpPr>
        <xdr:cNvPr id="701" name="直線コネクタ 700"/>
        <xdr:cNvCxnSpPr/>
      </xdr:nvCxnSpPr>
      <xdr:spPr>
        <a:xfrm>
          <a:off x="16230600" y="1569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139334</xdr:rowOff>
    </xdr:from>
    <xdr:to>
      <xdr:col>85</xdr:col>
      <xdr:colOff>127000</xdr:colOff>
      <xdr:row>93</xdr:row>
      <xdr:rowOff>164815</xdr:rowOff>
    </xdr:to>
    <xdr:cxnSp macro="">
      <xdr:nvCxnSpPr>
        <xdr:cNvPr id="702" name="直線コネクタ 701"/>
        <xdr:cNvCxnSpPr/>
      </xdr:nvCxnSpPr>
      <xdr:spPr>
        <a:xfrm flipV="1">
          <a:off x="15481300" y="16084184"/>
          <a:ext cx="838200" cy="2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104612</xdr:rowOff>
    </xdr:from>
    <xdr:ext cx="534377" cy="259045"/>
    <xdr:sp macro="" textlink="">
      <xdr:nvSpPr>
        <xdr:cNvPr id="703" name="公債費平均値テキスト"/>
        <xdr:cNvSpPr txBox="1"/>
      </xdr:nvSpPr>
      <xdr:spPr>
        <a:xfrm>
          <a:off x="16370300" y="16392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126185</xdr:rowOff>
    </xdr:from>
    <xdr:to>
      <xdr:col>85</xdr:col>
      <xdr:colOff>177800</xdr:colOff>
      <xdr:row>96</xdr:row>
      <xdr:rowOff>56335</xdr:rowOff>
    </xdr:to>
    <xdr:sp macro="" textlink="">
      <xdr:nvSpPr>
        <xdr:cNvPr id="704" name="フローチャート: 判断 703"/>
        <xdr:cNvSpPr/>
      </xdr:nvSpPr>
      <xdr:spPr>
        <a:xfrm>
          <a:off x="16268700" y="164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164815</xdr:rowOff>
    </xdr:from>
    <xdr:to>
      <xdr:col>81</xdr:col>
      <xdr:colOff>50800</xdr:colOff>
      <xdr:row>94</xdr:row>
      <xdr:rowOff>38202</xdr:rowOff>
    </xdr:to>
    <xdr:cxnSp macro="">
      <xdr:nvCxnSpPr>
        <xdr:cNvPr id="705" name="直線コネクタ 704"/>
        <xdr:cNvCxnSpPr/>
      </xdr:nvCxnSpPr>
      <xdr:spPr>
        <a:xfrm flipV="1">
          <a:off x="14592300" y="16109665"/>
          <a:ext cx="889000" cy="4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158973</xdr:rowOff>
    </xdr:from>
    <xdr:to>
      <xdr:col>81</xdr:col>
      <xdr:colOff>101600</xdr:colOff>
      <xdr:row>96</xdr:row>
      <xdr:rowOff>89123</xdr:rowOff>
    </xdr:to>
    <xdr:sp macro="" textlink="">
      <xdr:nvSpPr>
        <xdr:cNvPr id="706" name="フローチャート: 判断 705"/>
        <xdr:cNvSpPr/>
      </xdr:nvSpPr>
      <xdr:spPr>
        <a:xfrm>
          <a:off x="15430500" y="1644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80250</xdr:rowOff>
    </xdr:from>
    <xdr:ext cx="534377" cy="259045"/>
    <xdr:sp macro="" textlink="">
      <xdr:nvSpPr>
        <xdr:cNvPr id="707" name="テキスト ボックス 706"/>
        <xdr:cNvSpPr txBox="1"/>
      </xdr:nvSpPr>
      <xdr:spPr>
        <a:xfrm>
          <a:off x="15214111" y="1653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38202</xdr:rowOff>
    </xdr:from>
    <xdr:to>
      <xdr:col>76</xdr:col>
      <xdr:colOff>114300</xdr:colOff>
      <xdr:row>94</xdr:row>
      <xdr:rowOff>70541</xdr:rowOff>
    </xdr:to>
    <xdr:cxnSp macro="">
      <xdr:nvCxnSpPr>
        <xdr:cNvPr id="708" name="直線コネクタ 707"/>
        <xdr:cNvCxnSpPr/>
      </xdr:nvCxnSpPr>
      <xdr:spPr>
        <a:xfrm flipV="1">
          <a:off x="13703300" y="16154502"/>
          <a:ext cx="889000" cy="3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166563</xdr:rowOff>
    </xdr:from>
    <xdr:to>
      <xdr:col>76</xdr:col>
      <xdr:colOff>165100</xdr:colOff>
      <xdr:row>96</xdr:row>
      <xdr:rowOff>96713</xdr:rowOff>
    </xdr:to>
    <xdr:sp macro="" textlink="">
      <xdr:nvSpPr>
        <xdr:cNvPr id="709" name="フローチャート: 判断 708"/>
        <xdr:cNvSpPr/>
      </xdr:nvSpPr>
      <xdr:spPr>
        <a:xfrm>
          <a:off x="14541500" y="1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87840</xdr:rowOff>
    </xdr:from>
    <xdr:ext cx="534377" cy="259045"/>
    <xdr:sp macro="" textlink="">
      <xdr:nvSpPr>
        <xdr:cNvPr id="710" name="テキスト ボックス 709"/>
        <xdr:cNvSpPr txBox="1"/>
      </xdr:nvSpPr>
      <xdr:spPr>
        <a:xfrm>
          <a:off x="14325111" y="1654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70541</xdr:rowOff>
    </xdr:from>
    <xdr:to>
      <xdr:col>71</xdr:col>
      <xdr:colOff>177800</xdr:colOff>
      <xdr:row>94</xdr:row>
      <xdr:rowOff>102256</xdr:rowOff>
    </xdr:to>
    <xdr:cxnSp macro="">
      <xdr:nvCxnSpPr>
        <xdr:cNvPr id="711" name="直線コネクタ 710"/>
        <xdr:cNvCxnSpPr/>
      </xdr:nvCxnSpPr>
      <xdr:spPr>
        <a:xfrm flipV="1">
          <a:off x="12814300" y="16186841"/>
          <a:ext cx="889000" cy="3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162387</xdr:rowOff>
    </xdr:from>
    <xdr:to>
      <xdr:col>72</xdr:col>
      <xdr:colOff>38100</xdr:colOff>
      <xdr:row>96</xdr:row>
      <xdr:rowOff>92537</xdr:rowOff>
    </xdr:to>
    <xdr:sp macro="" textlink="">
      <xdr:nvSpPr>
        <xdr:cNvPr id="712" name="フローチャート: 判断 711"/>
        <xdr:cNvSpPr/>
      </xdr:nvSpPr>
      <xdr:spPr>
        <a:xfrm>
          <a:off x="13652500" y="1645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83664</xdr:rowOff>
    </xdr:from>
    <xdr:ext cx="534377" cy="259045"/>
    <xdr:sp macro="" textlink="">
      <xdr:nvSpPr>
        <xdr:cNvPr id="713" name="テキスト ボックス 712"/>
        <xdr:cNvSpPr txBox="1"/>
      </xdr:nvSpPr>
      <xdr:spPr>
        <a:xfrm>
          <a:off x="13436111" y="1654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8593</xdr:rowOff>
    </xdr:from>
    <xdr:to>
      <xdr:col>67</xdr:col>
      <xdr:colOff>101600</xdr:colOff>
      <xdr:row>96</xdr:row>
      <xdr:rowOff>110193</xdr:rowOff>
    </xdr:to>
    <xdr:sp macro="" textlink="">
      <xdr:nvSpPr>
        <xdr:cNvPr id="714" name="フローチャート: 判断 713"/>
        <xdr:cNvSpPr/>
      </xdr:nvSpPr>
      <xdr:spPr>
        <a:xfrm>
          <a:off x="12763500" y="164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101320</xdr:rowOff>
    </xdr:from>
    <xdr:ext cx="534377" cy="259045"/>
    <xdr:sp macro="" textlink="">
      <xdr:nvSpPr>
        <xdr:cNvPr id="715" name="テキスト ボックス 714"/>
        <xdr:cNvSpPr txBox="1"/>
      </xdr:nvSpPr>
      <xdr:spPr>
        <a:xfrm>
          <a:off x="12547111" y="1656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88534</xdr:rowOff>
    </xdr:from>
    <xdr:to>
      <xdr:col>85</xdr:col>
      <xdr:colOff>177800</xdr:colOff>
      <xdr:row>94</xdr:row>
      <xdr:rowOff>18684</xdr:rowOff>
    </xdr:to>
    <xdr:sp macro="" textlink="">
      <xdr:nvSpPr>
        <xdr:cNvPr id="721" name="楕円 720"/>
        <xdr:cNvSpPr/>
      </xdr:nvSpPr>
      <xdr:spPr>
        <a:xfrm>
          <a:off x="16268700" y="1603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111411</xdr:rowOff>
    </xdr:from>
    <xdr:ext cx="599010" cy="259045"/>
    <xdr:sp macro="" textlink="">
      <xdr:nvSpPr>
        <xdr:cNvPr id="722" name="公債費該当値テキスト"/>
        <xdr:cNvSpPr txBox="1"/>
      </xdr:nvSpPr>
      <xdr:spPr>
        <a:xfrm>
          <a:off x="16370300" y="1588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114015</xdr:rowOff>
    </xdr:from>
    <xdr:to>
      <xdr:col>81</xdr:col>
      <xdr:colOff>101600</xdr:colOff>
      <xdr:row>94</xdr:row>
      <xdr:rowOff>44165</xdr:rowOff>
    </xdr:to>
    <xdr:sp macro="" textlink="">
      <xdr:nvSpPr>
        <xdr:cNvPr id="723" name="楕円 722"/>
        <xdr:cNvSpPr/>
      </xdr:nvSpPr>
      <xdr:spPr>
        <a:xfrm>
          <a:off x="15430500" y="1605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60692</xdr:rowOff>
    </xdr:from>
    <xdr:ext cx="599010" cy="259045"/>
    <xdr:sp macro="" textlink="">
      <xdr:nvSpPr>
        <xdr:cNvPr id="724" name="テキスト ボックス 723"/>
        <xdr:cNvSpPr txBox="1"/>
      </xdr:nvSpPr>
      <xdr:spPr>
        <a:xfrm>
          <a:off x="15181795" y="1583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158852</xdr:rowOff>
    </xdr:from>
    <xdr:to>
      <xdr:col>76</xdr:col>
      <xdr:colOff>165100</xdr:colOff>
      <xdr:row>94</xdr:row>
      <xdr:rowOff>89002</xdr:rowOff>
    </xdr:to>
    <xdr:sp macro="" textlink="">
      <xdr:nvSpPr>
        <xdr:cNvPr id="725" name="楕円 724"/>
        <xdr:cNvSpPr/>
      </xdr:nvSpPr>
      <xdr:spPr>
        <a:xfrm>
          <a:off x="14541500" y="1610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105529</xdr:rowOff>
    </xdr:from>
    <xdr:ext cx="599010" cy="259045"/>
    <xdr:sp macro="" textlink="">
      <xdr:nvSpPr>
        <xdr:cNvPr id="726" name="テキスト ボックス 725"/>
        <xdr:cNvSpPr txBox="1"/>
      </xdr:nvSpPr>
      <xdr:spPr>
        <a:xfrm>
          <a:off x="14292795" y="1587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19741</xdr:rowOff>
    </xdr:from>
    <xdr:to>
      <xdr:col>72</xdr:col>
      <xdr:colOff>38100</xdr:colOff>
      <xdr:row>94</xdr:row>
      <xdr:rowOff>121341</xdr:rowOff>
    </xdr:to>
    <xdr:sp macro="" textlink="">
      <xdr:nvSpPr>
        <xdr:cNvPr id="727" name="楕円 726"/>
        <xdr:cNvSpPr/>
      </xdr:nvSpPr>
      <xdr:spPr>
        <a:xfrm>
          <a:off x="13652500" y="1613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137868</xdr:rowOff>
    </xdr:from>
    <xdr:ext cx="599010" cy="259045"/>
    <xdr:sp macro="" textlink="">
      <xdr:nvSpPr>
        <xdr:cNvPr id="728" name="テキスト ボックス 727"/>
        <xdr:cNvSpPr txBox="1"/>
      </xdr:nvSpPr>
      <xdr:spPr>
        <a:xfrm>
          <a:off x="13403795" y="159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51456</xdr:rowOff>
    </xdr:from>
    <xdr:to>
      <xdr:col>67</xdr:col>
      <xdr:colOff>101600</xdr:colOff>
      <xdr:row>94</xdr:row>
      <xdr:rowOff>153056</xdr:rowOff>
    </xdr:to>
    <xdr:sp macro="" textlink="">
      <xdr:nvSpPr>
        <xdr:cNvPr id="729" name="楕円 728"/>
        <xdr:cNvSpPr/>
      </xdr:nvSpPr>
      <xdr:spPr>
        <a:xfrm>
          <a:off x="12763500" y="161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169583</xdr:rowOff>
    </xdr:from>
    <xdr:ext cx="599010" cy="259045"/>
    <xdr:sp macro="" textlink="">
      <xdr:nvSpPr>
        <xdr:cNvPr id="730" name="テキスト ボックス 729"/>
        <xdr:cNvSpPr txBox="1"/>
      </xdr:nvSpPr>
      <xdr:spPr>
        <a:xfrm>
          <a:off x="12514795" y="1594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1" name="直線コネクタ 74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2" name="テキスト ボックス 74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3" name="直線コネクタ 74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4" name="テキスト ボックス 74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5" name="直線コネクタ 74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6" name="テキスト ボックス 74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7" name="直線コネクタ 74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8" name="テキスト ボックス 74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9" name="直線コネクタ 74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0" name="テキスト ボックス 74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1" name="直線コネクタ 75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2" name="テキスト ボックス 75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3" name="直線コネクタ 75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4" name="テキスト ボックス 75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56" name="直線コネクタ 755"/>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114316</xdr:rowOff>
    </xdr:from>
    <xdr:ext cx="249299" cy="259045"/>
    <xdr:sp macro="" textlink="">
      <xdr:nvSpPr>
        <xdr:cNvPr id="757" name="諸支出金最小値テキスト"/>
        <xdr:cNvSpPr txBox="1"/>
      </xdr:nvSpPr>
      <xdr:spPr>
        <a:xfrm>
          <a:off x="22212300" y="6800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8" name="直線コネクタ 75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59" name="諸支出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60" name="直線コネクタ 759"/>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1" name="直線コネクタ 76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31767</xdr:rowOff>
    </xdr:from>
    <xdr:ext cx="313932" cy="259045"/>
    <xdr:sp macro="" textlink="">
      <xdr:nvSpPr>
        <xdr:cNvPr id="762" name="諸支出金平均値テキスト"/>
        <xdr:cNvSpPr txBox="1"/>
      </xdr:nvSpPr>
      <xdr:spPr>
        <a:xfrm>
          <a:off x="22212300" y="65468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8890</xdr:rowOff>
    </xdr:from>
    <xdr:to>
      <xdr:col>116</xdr:col>
      <xdr:colOff>114300</xdr:colOff>
      <xdr:row>39</xdr:row>
      <xdr:rowOff>110490</xdr:rowOff>
    </xdr:to>
    <xdr:sp macro="" textlink="">
      <xdr:nvSpPr>
        <xdr:cNvPr id="763" name="フローチャート: 判断 762"/>
        <xdr:cNvSpPr/>
      </xdr:nvSpPr>
      <xdr:spPr>
        <a:xfrm>
          <a:off x="221107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4" name="直線コネクタ 76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65" name="フローチャート: 判断 764"/>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69867</xdr:rowOff>
    </xdr:from>
    <xdr:ext cx="378565" cy="259045"/>
    <xdr:sp macro="" textlink="">
      <xdr:nvSpPr>
        <xdr:cNvPr id="766" name="テキスト ボックス 765"/>
        <xdr:cNvSpPr txBox="1"/>
      </xdr:nvSpPr>
      <xdr:spPr>
        <a:xfrm>
          <a:off x="21134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7" name="直線コネクタ 76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68" name="フローチャート: 判断 767"/>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127017</xdr:rowOff>
    </xdr:from>
    <xdr:ext cx="313932" cy="259045"/>
    <xdr:sp macro="" textlink="">
      <xdr:nvSpPr>
        <xdr:cNvPr id="769" name="テキスト ボックス 768"/>
        <xdr:cNvSpPr txBox="1"/>
      </xdr:nvSpPr>
      <xdr:spPr>
        <a:xfrm>
          <a:off x="20277333" y="6470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0" name="直線コネクタ 76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2359</xdr:rowOff>
    </xdr:from>
    <xdr:to>
      <xdr:col>102</xdr:col>
      <xdr:colOff>165100</xdr:colOff>
      <xdr:row>39</xdr:row>
      <xdr:rowOff>103959</xdr:rowOff>
    </xdr:to>
    <xdr:sp macro="" textlink="">
      <xdr:nvSpPr>
        <xdr:cNvPr id="771" name="フローチャート: 判断 770"/>
        <xdr:cNvSpPr/>
      </xdr:nvSpPr>
      <xdr:spPr>
        <a:xfrm>
          <a:off x="19494500" y="668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120485</xdr:rowOff>
    </xdr:from>
    <xdr:ext cx="313932" cy="259045"/>
    <xdr:sp macro="" textlink="">
      <xdr:nvSpPr>
        <xdr:cNvPr id="772" name="テキスト ボックス 771"/>
        <xdr:cNvSpPr txBox="1"/>
      </xdr:nvSpPr>
      <xdr:spPr>
        <a:xfrm>
          <a:off x="19388333" y="6464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17599</xdr:rowOff>
    </xdr:from>
    <xdr:to>
      <xdr:col>98</xdr:col>
      <xdr:colOff>38100</xdr:colOff>
      <xdr:row>39</xdr:row>
      <xdr:rowOff>119199</xdr:rowOff>
    </xdr:to>
    <xdr:sp macro="" textlink="">
      <xdr:nvSpPr>
        <xdr:cNvPr id="773" name="フローチャート: 判断 772"/>
        <xdr:cNvSpPr/>
      </xdr:nvSpPr>
      <xdr:spPr>
        <a:xfrm>
          <a:off x="18605500" y="67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135726</xdr:rowOff>
    </xdr:from>
    <xdr:ext cx="313932" cy="259045"/>
    <xdr:sp macro="" textlink="">
      <xdr:nvSpPr>
        <xdr:cNvPr id="774" name="テキスト ボックス 773"/>
        <xdr:cNvSpPr txBox="1"/>
      </xdr:nvSpPr>
      <xdr:spPr>
        <a:xfrm>
          <a:off x="18499333" y="6479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5" name="テキスト ボックス 77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6" name="テキスト ボックス 77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7" name="テキスト ボックス 77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8" name="テキスト ボックス 77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9" name="テキスト ボックス 77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0" name="楕円 77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158766</xdr:rowOff>
    </xdr:from>
    <xdr:ext cx="249299" cy="259045"/>
    <xdr:sp macro="" textlink="">
      <xdr:nvSpPr>
        <xdr:cNvPr id="781" name="諸支出金該当値テキスト"/>
        <xdr:cNvSpPr txBox="1"/>
      </xdr:nvSpPr>
      <xdr:spPr>
        <a:xfrm>
          <a:off x="22212300" y="6673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2" name="楕円 78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3" name="テキスト ボックス 78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4" name="楕円 78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5" name="テキスト ボックス 78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6" name="楕円 78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7" name="テキスト ボックス 78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8" name="楕円 78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9" name="テキスト ボックス 78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0" name="正方形/長方形 78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1" name="正方形/長方形 79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2" name="正方形/長方形 79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3" name="正方形/長方形 79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4" name="正方形/長方形 79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5" name="正方形/長方形 79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6" name="正方形/長方形 79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7" name="正方形/長方形 79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8" name="テキスト ボックス 79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9" name="直線コネクタ 79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800" name="直線コネクタ 79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801" name="テキスト ボックス 80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4" name="直線コネクタ 80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5" name="テキスト ボックス 804"/>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9" name="直線コネクタ 808"/>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0"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1" name="直線コネクタ 81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12"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3" name="直線コネクタ 81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4" name="直線コネクタ 813"/>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5"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6" name="フローチャート: 判断 815"/>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7" name="直線コネクタ 816"/>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8" name="フローチャート: 判断 817"/>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9" name="テキスト ボックス 818"/>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20" name="直線コネクタ 819"/>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21" name="フローチャート: 判断 820"/>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22" name="テキスト ボックス 82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23" name="直線コネクタ 822"/>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4" name="フローチャート: 判断 823"/>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5" name="テキスト ボックス 824"/>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6" name="フローチャート: 判断 825"/>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7" name="テキスト ボックス 826"/>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33" name="楕円 832"/>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4"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5" name="楕円 834"/>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6" name="テキスト ボックス 835"/>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7" name="楕円 836"/>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8" name="テキスト ボックス 837"/>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9" name="楕円 838"/>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40" name="テキスト ボックス 839"/>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41" name="楕円 840"/>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42" name="テキスト ボックス 841"/>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総務費が対前年度、住民一人当たり</a:t>
          </a:r>
          <a:r>
            <a:rPr kumimoji="1" lang="en-US" altLang="ja-JP" sz="1200">
              <a:latin typeface="ＭＳ Ｐゴシック" panose="020B0600070205080204" pitchFamily="50" charset="-128"/>
              <a:ea typeface="ＭＳ Ｐゴシック" panose="020B0600070205080204" pitchFamily="50" charset="-128"/>
            </a:rPr>
            <a:t>93,488</a:t>
          </a:r>
          <a:r>
            <a:rPr kumimoji="1" lang="ja-JP" altLang="en-US" sz="1200">
              <a:latin typeface="ＭＳ Ｐゴシック" panose="020B0600070205080204" pitchFamily="50" charset="-128"/>
              <a:ea typeface="ＭＳ Ｐゴシック" panose="020B0600070205080204" pitchFamily="50" charset="-128"/>
            </a:rPr>
            <a:t>円増加しているのは、特別定額給付金給付事業の皆増が要因となっている。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民生費が対前年度、住民一人当たり</a:t>
          </a:r>
          <a:r>
            <a:rPr kumimoji="1" lang="en-US" altLang="ja-JP" sz="1200">
              <a:latin typeface="ＭＳ Ｐゴシック" panose="020B0600070205080204" pitchFamily="50" charset="-128"/>
              <a:ea typeface="ＭＳ Ｐゴシック" panose="020B0600070205080204" pitchFamily="50" charset="-128"/>
            </a:rPr>
            <a:t>15,886</a:t>
          </a:r>
          <a:r>
            <a:rPr kumimoji="1" lang="ja-JP" altLang="en-US" sz="1200">
              <a:latin typeface="ＭＳ Ｐゴシック" panose="020B0600070205080204" pitchFamily="50" charset="-128"/>
              <a:ea typeface="ＭＳ Ｐゴシック" panose="020B0600070205080204" pitchFamily="50" charset="-128"/>
            </a:rPr>
            <a:t>円増加しているのは、ひとり親世帯への臨時特別給付事業の皆増等が要因となっている。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衛生費が対前年度、住民一人当たり</a:t>
          </a:r>
          <a:r>
            <a:rPr kumimoji="1" lang="en-US" altLang="ja-JP" sz="1200">
              <a:latin typeface="ＭＳ Ｐゴシック" panose="020B0600070205080204" pitchFamily="50" charset="-128"/>
              <a:ea typeface="ＭＳ Ｐゴシック" panose="020B0600070205080204" pitchFamily="50" charset="-128"/>
            </a:rPr>
            <a:t>13,133</a:t>
          </a:r>
          <a:r>
            <a:rPr kumimoji="1" lang="ja-JP" altLang="en-US" sz="1200">
              <a:latin typeface="ＭＳ Ｐゴシック" panose="020B0600070205080204" pitchFamily="50" charset="-128"/>
              <a:ea typeface="ＭＳ Ｐゴシック" panose="020B0600070205080204" pitchFamily="50" charset="-128"/>
            </a:rPr>
            <a:t>円減少しているのは、病院事業会計出資金の減等が要因となっている。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商工費が対前年度、住民一人当たり</a:t>
          </a:r>
          <a:r>
            <a:rPr kumimoji="1" lang="en-US" altLang="ja-JP" sz="1200">
              <a:latin typeface="ＭＳ Ｐゴシック" panose="020B0600070205080204" pitchFamily="50" charset="-128"/>
              <a:ea typeface="ＭＳ Ｐゴシック" panose="020B0600070205080204" pitchFamily="50" charset="-128"/>
            </a:rPr>
            <a:t>12,791</a:t>
          </a:r>
          <a:r>
            <a:rPr kumimoji="1" lang="ja-JP" altLang="en-US" sz="1200">
              <a:latin typeface="ＭＳ Ｐゴシック" panose="020B0600070205080204" pitchFamily="50" charset="-128"/>
              <a:ea typeface="ＭＳ Ｐゴシック" panose="020B0600070205080204" pitchFamily="50" charset="-128"/>
            </a:rPr>
            <a:t>円増加しているのは、新型コロナウイルス関連経済対策事業の地元の宿応援割キャンページ事業、新型コロナウイルス感染症対策基金積立の皆増等が要因となっている。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土木費が対前年度、住民一人当たり</a:t>
          </a:r>
          <a:r>
            <a:rPr kumimoji="1" lang="en-US" altLang="ja-JP" sz="1200">
              <a:latin typeface="ＭＳ Ｐゴシック" panose="020B0600070205080204" pitchFamily="50" charset="-128"/>
              <a:ea typeface="ＭＳ Ｐゴシック" panose="020B0600070205080204" pitchFamily="50" charset="-128"/>
            </a:rPr>
            <a:t>28,995</a:t>
          </a:r>
          <a:r>
            <a:rPr kumimoji="1" lang="ja-JP" altLang="en-US" sz="1200">
              <a:latin typeface="ＭＳ Ｐゴシック" panose="020B0600070205080204" pitchFamily="50" charset="-128"/>
              <a:ea typeface="ＭＳ Ｐゴシック" panose="020B0600070205080204" pitchFamily="50" charset="-128"/>
            </a:rPr>
            <a:t>円増加しているのは、下水道事業会計が公営企業（法適用）に切り替わったことによる繰出金の皆増、市道改良舗装工事の増等が要因となっている。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教育費が対前年度、住民一人当たり</a:t>
          </a:r>
          <a:r>
            <a:rPr kumimoji="1" lang="en-US" altLang="ja-JP" sz="1200">
              <a:latin typeface="ＭＳ Ｐゴシック" panose="020B0600070205080204" pitchFamily="50" charset="-128"/>
              <a:ea typeface="ＭＳ Ｐゴシック" panose="020B0600070205080204" pitchFamily="50" charset="-128"/>
            </a:rPr>
            <a:t>21,770</a:t>
          </a:r>
          <a:r>
            <a:rPr kumimoji="1" lang="ja-JP" altLang="en-US" sz="1200">
              <a:latin typeface="ＭＳ Ｐゴシック" panose="020B0600070205080204" pitchFamily="50" charset="-128"/>
              <a:ea typeface="ＭＳ Ｐゴシック" panose="020B0600070205080204" pitchFamily="50" charset="-128"/>
            </a:rPr>
            <a:t>円減少しているのは、小中学校冷房設備設置工事の皆減等が要因となっている。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公債費が住民一人当たり</a:t>
          </a:r>
          <a:r>
            <a:rPr kumimoji="1" lang="en-US" altLang="ja-JP" sz="1200">
              <a:latin typeface="ＭＳ Ｐゴシック" panose="020B0600070205080204" pitchFamily="50" charset="-128"/>
              <a:ea typeface="ＭＳ Ｐゴシック" panose="020B0600070205080204" pitchFamily="50" charset="-128"/>
            </a:rPr>
            <a:t>122,548</a:t>
          </a:r>
          <a:r>
            <a:rPr kumimoji="1" lang="ja-JP" altLang="en-US" sz="1200">
              <a:latin typeface="ＭＳ Ｐゴシック" panose="020B0600070205080204" pitchFamily="50" charset="-128"/>
              <a:ea typeface="ＭＳ Ｐゴシック" panose="020B0600070205080204" pitchFamily="50" charset="-128"/>
            </a:rPr>
            <a:t>円と類似団体平均より</a:t>
          </a:r>
          <a:r>
            <a:rPr kumimoji="1" lang="en-US" altLang="ja-JP" sz="1200">
              <a:latin typeface="ＭＳ Ｐゴシック" panose="020B0600070205080204" pitchFamily="50" charset="-128"/>
              <a:ea typeface="ＭＳ Ｐゴシック" panose="020B0600070205080204" pitchFamily="50" charset="-128"/>
            </a:rPr>
            <a:t>49,941</a:t>
          </a:r>
          <a:r>
            <a:rPr kumimoji="1" lang="ja-JP" altLang="en-US" sz="1200">
              <a:latin typeface="ＭＳ Ｐゴシック" panose="020B0600070205080204" pitchFamily="50" charset="-128"/>
              <a:ea typeface="ＭＳ Ｐゴシック" panose="020B0600070205080204" pitchFamily="50" charset="-128"/>
            </a:rPr>
            <a:t>円高くなっているのは、近年の大型事業の増加が主な要因となっている。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岩手県八幡平市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実質収支は黒字を維持しているが、普通交付税の合併算定替の段階的縮減が始まり、財政調整基金を取り崩したことにより実質単年度収支は</a:t>
          </a:r>
          <a:r>
            <a:rPr kumimoji="1" lang="en-US" altLang="ja-JP" sz="1400">
              <a:latin typeface="ＭＳ ゴシック" pitchFamily="49" charset="-128"/>
              <a:ea typeface="ＭＳ ゴシック" pitchFamily="49" charset="-128"/>
            </a:rPr>
            <a:t>417</a:t>
          </a:r>
          <a:r>
            <a:rPr kumimoji="1" lang="ja-JP" altLang="en-US" sz="1400">
              <a:latin typeface="ＭＳ ゴシック" pitchFamily="49" charset="-128"/>
              <a:ea typeface="ＭＳ ゴシック" pitchFamily="49" charset="-128"/>
            </a:rPr>
            <a:t>百万円の赤字で５年度続けて赤字となっている。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岩手県八幡平市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連結実質収支は、平成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年度から黒字となっている。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岩手県八幡平市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実質公債費比率の分子は、対前年度で</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百万円の減となっている。これは、公営企業債の元利償還金に対する繰入金が</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百万円減少していること等が主な要因となっている。令和４年度をピークに減少する見込みとなっているが、元利償還金が</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百万円増加しており、今後も収支の状況を注視しながら抑制に努める。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岩手県八幡平市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将来負担比率の分子は、対前年度で</a:t>
          </a:r>
          <a:r>
            <a:rPr kumimoji="1" lang="en-US" altLang="ja-JP" sz="1400">
              <a:latin typeface="ＭＳ ゴシック" pitchFamily="49" charset="-128"/>
              <a:ea typeface="ＭＳ ゴシック" pitchFamily="49" charset="-128"/>
            </a:rPr>
            <a:t>249</a:t>
          </a:r>
          <a:r>
            <a:rPr kumimoji="1" lang="ja-JP" altLang="en-US" sz="1400">
              <a:latin typeface="ＭＳ ゴシック" pitchFamily="49" charset="-128"/>
              <a:ea typeface="ＭＳ ゴシック" pitchFamily="49" charset="-128"/>
            </a:rPr>
            <a:t>百万円の減となっている。これは、普通交付税の合併算定替の段階的縮減が始まり、財政調整基金を取り崩したことにより充当可能基金が</a:t>
          </a:r>
          <a:r>
            <a:rPr kumimoji="1" lang="en-US" altLang="ja-JP" sz="1400">
              <a:latin typeface="ＭＳ ゴシック" pitchFamily="49" charset="-128"/>
              <a:ea typeface="ＭＳ ゴシック" pitchFamily="49" charset="-128"/>
            </a:rPr>
            <a:t>975</a:t>
          </a:r>
          <a:r>
            <a:rPr kumimoji="1" lang="ja-JP" altLang="en-US" sz="1400">
              <a:latin typeface="ＭＳ ゴシック" pitchFamily="49" charset="-128"/>
              <a:ea typeface="ＭＳ ゴシック" pitchFamily="49" charset="-128"/>
            </a:rPr>
            <a:t>百万円減少したことが主な要因となっている。今後も公債費等義務的経費の削減を中心とし、財政の健全化に努める。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岩手県八幡平市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百万円、減債基金から公債費の平準化を図るため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百万円取り崩したことなどが主な要因である。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行財政経営改革（第４次行財政改革）への取り組みを通じて経常経費の削減に努め取り崩しを縮小し、減債基金は公債費の平準化を図るため計画的に取り崩し、特定目的基金は総合計画を推進するため設置目的に沿い取り崩していき、今後の財政需要の増大にも対応していけるように一定額を確保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市有財産整備基金：市が行う市有財産の整備等に要する経費の財源に充てる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合併市町村振興基金：地域の振興に資する事業の財源に充てる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地域福祉基金：高齢者の保健福祉の増進を図る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ふるさと応援基金：ふるさと納税により本市を応援するために寄せられた寄附金を寄附者の意向に沿った事業に要する経費の財源に充てる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家畜導入事業基金：畜産の振興に資するため、家畜導入事業を行う農業協同組合等に対する助成の財源に充てる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林業振興基金：間伐、林業に携わる人材の育成、林業の担い手の確保、木材利用の促進及び普及啓発並びに森林整備及びその促進に要する経費の財源に充てる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新型コロナウイルス感染症対策基金：新型コロナウイルス感染症対策資金の利子及び保証料の補給に要する経費の財源に充てる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・市有財産整備基金：電算機器更新等の市有財産整備費用の取り崩しにより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・合併市町村振興基金：自治会活動支援事業等の費用の取り崩しにより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・新型コロナウイルス感染症対策基金：新型コロナウイルス感染症対策資金の利子及び保証料の補給に要する経費の財源に充てるため、コロナ臨時交付金事業により令和２年度に創設した基金で、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百万円の皆増となっている。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・地域福祉基金：老人生活支援事業等の費用の取り崩しにより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・ふるさと応援基金：寄附者の意向に沿った事業に要する経費に充てるため、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は、残高を勘案しつつ、総合計画を推進するため、設置目的に沿い取り崩していく。市有財産整備基金は、取り崩すだけでなく、公共施設再編計画の個別管理計画を勘案し積み立て、一定額を確保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これは、決算余剰金等を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百万円積み立てた一方で、新型コロナウイルスの影響による地方税の減収等で生じた財源不足分を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百万円取り崩したことなどが主な要因である。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災害等の急な財政需要に対応するため、標準財政規模の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億円程度を目途に積み立てることとしている。行財政経営改革（第４次行政改革）への取り組みを通じて経常経費の削減に努める。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これは、県支出金の産業廃棄物処理施設周辺環境整備交付金等を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百万円積み立てた一方で、公債費の平準化を図るために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百万円取り崩したことなどが主な要因である。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市債の償還が近年の大型事業により増加傾向であることから、公債費の平準化を図るために令和７年度まで取り崩しを見込んでいる。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岩手県八幡平市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24,788
24,652
862.30
24,209,884
23,520,748
614,402
11,771,185
17,330,470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16.2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有形固定資産減価償却率は、類似団体平均値を下回っている。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上昇傾向にあるものの、その伸びは緩やかである。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月に策定した公共施設等総合管理計画において、公共施設等の長寿命化、統廃合等を掲げており、総合管理計画の実行計画として令和４年３月に策定した公共施設再編計画に基づき、　計画的に施設の再編・整備を進め、適切に管理・運営していくことによって、公共施設等の中長期的な維持更新費用の縮減を図る。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21516" y="65116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01248" y="4754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14182</xdr:rowOff>
    </xdr:from>
    <xdr:to>
      <xdr:col>23</xdr:col>
      <xdr:colOff>85090</xdr:colOff>
      <xdr:row>33</xdr:row>
      <xdr:rowOff>60113</xdr:rowOff>
    </xdr:to>
    <xdr:cxnSp macro="">
      <xdr:nvCxnSpPr>
        <xdr:cNvPr id="65" name="直線コネクタ 64"/>
        <xdr:cNvCxnSpPr/>
      </xdr:nvCxnSpPr>
      <xdr:spPr>
        <a:xfrm flipV="1">
          <a:off x="4206240" y="5462482"/>
          <a:ext cx="1270" cy="884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63940</xdr:rowOff>
    </xdr:from>
    <xdr:ext cx="405111" cy="259045"/>
    <xdr:sp macro="" textlink="">
      <xdr:nvSpPr>
        <xdr:cNvPr id="66" name="有形固定資産減価償却率最小値テキスト"/>
        <xdr:cNvSpPr txBox="1"/>
      </xdr:nvSpPr>
      <xdr:spPr>
        <a:xfrm>
          <a:off x="4258945" y="6350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60113</xdr:rowOff>
    </xdr:from>
    <xdr:to>
      <xdr:col>23</xdr:col>
      <xdr:colOff>174625</xdr:colOff>
      <xdr:row>33</xdr:row>
      <xdr:rowOff>60113</xdr:rowOff>
    </xdr:to>
    <xdr:cxnSp macro="">
      <xdr:nvCxnSpPr>
        <xdr:cNvPr id="67" name="直線コネクタ 66"/>
        <xdr:cNvCxnSpPr/>
      </xdr:nvCxnSpPr>
      <xdr:spPr>
        <a:xfrm>
          <a:off x="4119245" y="634661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132309</xdr:rowOff>
    </xdr:from>
    <xdr:ext cx="405111" cy="259045"/>
    <xdr:sp macro="" textlink="">
      <xdr:nvSpPr>
        <xdr:cNvPr id="68" name="有形固定資産減価償却率最大値テキスト"/>
        <xdr:cNvSpPr txBox="1"/>
      </xdr:nvSpPr>
      <xdr:spPr>
        <a:xfrm>
          <a:off x="4258945" y="524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14182</xdr:rowOff>
    </xdr:from>
    <xdr:to>
      <xdr:col>23</xdr:col>
      <xdr:colOff>174625</xdr:colOff>
      <xdr:row>28</xdr:row>
      <xdr:rowOff>14182</xdr:rowOff>
    </xdr:to>
    <xdr:cxnSp macro="">
      <xdr:nvCxnSpPr>
        <xdr:cNvPr id="69" name="直線コネクタ 68"/>
        <xdr:cNvCxnSpPr/>
      </xdr:nvCxnSpPr>
      <xdr:spPr>
        <a:xfrm>
          <a:off x="4119245" y="546248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25311</xdr:rowOff>
    </xdr:from>
    <xdr:ext cx="405111" cy="259045"/>
    <xdr:sp macro="" textlink="">
      <xdr:nvSpPr>
        <xdr:cNvPr id="70" name="有形固定資産減価償却率平均値テキスト"/>
        <xdr:cNvSpPr txBox="1"/>
      </xdr:nvSpPr>
      <xdr:spPr>
        <a:xfrm>
          <a:off x="4258945" y="580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46884</xdr:rowOff>
    </xdr:from>
    <xdr:to>
      <xdr:col>23</xdr:col>
      <xdr:colOff>136525</xdr:colOff>
      <xdr:row>30</xdr:row>
      <xdr:rowOff>148484</xdr:rowOff>
    </xdr:to>
    <xdr:sp macro="" textlink="">
      <xdr:nvSpPr>
        <xdr:cNvPr id="71" name="フローチャート: 判断 70"/>
        <xdr:cNvSpPr/>
      </xdr:nvSpPr>
      <xdr:spPr>
        <a:xfrm>
          <a:off x="4157345" y="583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39688</xdr:rowOff>
    </xdr:from>
    <xdr:to>
      <xdr:col>19</xdr:col>
      <xdr:colOff>187325</xdr:colOff>
      <xdr:row>30</xdr:row>
      <xdr:rowOff>141288</xdr:rowOff>
    </xdr:to>
    <xdr:sp macro="" textlink="">
      <xdr:nvSpPr>
        <xdr:cNvPr id="72" name="フローチャート: 判断 71"/>
        <xdr:cNvSpPr/>
      </xdr:nvSpPr>
      <xdr:spPr>
        <a:xfrm>
          <a:off x="3537585" y="58232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21696</xdr:rowOff>
    </xdr:from>
    <xdr:to>
      <xdr:col>15</xdr:col>
      <xdr:colOff>187325</xdr:colOff>
      <xdr:row>30</xdr:row>
      <xdr:rowOff>123296</xdr:rowOff>
    </xdr:to>
    <xdr:sp macro="" textlink="">
      <xdr:nvSpPr>
        <xdr:cNvPr id="73" name="フローチャート: 判断 72"/>
        <xdr:cNvSpPr/>
      </xdr:nvSpPr>
      <xdr:spPr>
        <a:xfrm>
          <a:off x="2867025" y="58052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167958</xdr:rowOff>
    </xdr:from>
    <xdr:to>
      <xdr:col>11</xdr:col>
      <xdr:colOff>187325</xdr:colOff>
      <xdr:row>30</xdr:row>
      <xdr:rowOff>98108</xdr:rowOff>
    </xdr:to>
    <xdr:sp macro="" textlink="">
      <xdr:nvSpPr>
        <xdr:cNvPr id="74" name="フローチャート: 判断 73"/>
        <xdr:cNvSpPr/>
      </xdr:nvSpPr>
      <xdr:spPr>
        <a:xfrm>
          <a:off x="2196465" y="57838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122978</xdr:rowOff>
    </xdr:from>
    <xdr:to>
      <xdr:col>7</xdr:col>
      <xdr:colOff>187325</xdr:colOff>
      <xdr:row>30</xdr:row>
      <xdr:rowOff>53128</xdr:rowOff>
    </xdr:to>
    <xdr:sp macro="" textlink="">
      <xdr:nvSpPr>
        <xdr:cNvPr id="75" name="フローチャート: 判断 74"/>
        <xdr:cNvSpPr/>
      </xdr:nvSpPr>
      <xdr:spPr>
        <a:xfrm>
          <a:off x="1525905" y="57389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131974</xdr:rowOff>
    </xdr:from>
    <xdr:to>
      <xdr:col>23</xdr:col>
      <xdr:colOff>136525</xdr:colOff>
      <xdr:row>30</xdr:row>
      <xdr:rowOff>62124</xdr:rowOff>
    </xdr:to>
    <xdr:sp macro="" textlink="">
      <xdr:nvSpPr>
        <xdr:cNvPr id="81" name="楕円 80"/>
        <xdr:cNvSpPr/>
      </xdr:nvSpPr>
      <xdr:spPr>
        <a:xfrm>
          <a:off x="4157345" y="57479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154851</xdr:rowOff>
    </xdr:from>
    <xdr:ext cx="405111" cy="259045"/>
    <xdr:sp macro="" textlink="">
      <xdr:nvSpPr>
        <xdr:cNvPr id="82" name="有形固定資産減価償却率該当値テキスト"/>
        <xdr:cNvSpPr txBox="1"/>
      </xdr:nvSpPr>
      <xdr:spPr>
        <a:xfrm>
          <a:off x="4258945" y="560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97790</xdr:rowOff>
    </xdr:from>
    <xdr:to>
      <xdr:col>19</xdr:col>
      <xdr:colOff>187325</xdr:colOff>
      <xdr:row>30</xdr:row>
      <xdr:rowOff>27940</xdr:rowOff>
    </xdr:to>
    <xdr:sp macro="" textlink="">
      <xdr:nvSpPr>
        <xdr:cNvPr id="83" name="楕円 82"/>
        <xdr:cNvSpPr/>
      </xdr:nvSpPr>
      <xdr:spPr>
        <a:xfrm>
          <a:off x="3537585" y="5713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148590</xdr:rowOff>
    </xdr:from>
    <xdr:to>
      <xdr:col>23</xdr:col>
      <xdr:colOff>85725</xdr:colOff>
      <xdr:row>30</xdr:row>
      <xdr:rowOff>11324</xdr:rowOff>
    </xdr:to>
    <xdr:cxnSp macro="">
      <xdr:nvCxnSpPr>
        <xdr:cNvPr id="84" name="直線コネクタ 83"/>
        <xdr:cNvCxnSpPr/>
      </xdr:nvCxnSpPr>
      <xdr:spPr>
        <a:xfrm>
          <a:off x="3588385" y="5764530"/>
          <a:ext cx="619760" cy="3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69003</xdr:rowOff>
    </xdr:from>
    <xdr:to>
      <xdr:col>15</xdr:col>
      <xdr:colOff>187325</xdr:colOff>
      <xdr:row>29</xdr:row>
      <xdr:rowOff>170603</xdr:rowOff>
    </xdr:to>
    <xdr:sp macro="" textlink="">
      <xdr:nvSpPr>
        <xdr:cNvPr id="85" name="楕円 84"/>
        <xdr:cNvSpPr/>
      </xdr:nvSpPr>
      <xdr:spPr>
        <a:xfrm>
          <a:off x="2867025" y="56849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119803</xdr:rowOff>
    </xdr:from>
    <xdr:to>
      <xdr:col>19</xdr:col>
      <xdr:colOff>136525</xdr:colOff>
      <xdr:row>29</xdr:row>
      <xdr:rowOff>148590</xdr:rowOff>
    </xdr:to>
    <xdr:cxnSp macro="">
      <xdr:nvCxnSpPr>
        <xdr:cNvPr id="86" name="直線コネクタ 85"/>
        <xdr:cNvCxnSpPr/>
      </xdr:nvCxnSpPr>
      <xdr:spPr>
        <a:xfrm>
          <a:off x="2917825" y="5735743"/>
          <a:ext cx="67056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40217</xdr:rowOff>
    </xdr:from>
    <xdr:to>
      <xdr:col>11</xdr:col>
      <xdr:colOff>187325</xdr:colOff>
      <xdr:row>29</xdr:row>
      <xdr:rowOff>141817</xdr:rowOff>
    </xdr:to>
    <xdr:sp macro="" textlink="">
      <xdr:nvSpPr>
        <xdr:cNvPr id="87" name="楕円 86"/>
        <xdr:cNvSpPr/>
      </xdr:nvSpPr>
      <xdr:spPr>
        <a:xfrm>
          <a:off x="2196465" y="56561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91017</xdr:rowOff>
    </xdr:from>
    <xdr:to>
      <xdr:col>15</xdr:col>
      <xdr:colOff>136525</xdr:colOff>
      <xdr:row>29</xdr:row>
      <xdr:rowOff>119803</xdr:rowOff>
    </xdr:to>
    <xdr:cxnSp macro="">
      <xdr:nvCxnSpPr>
        <xdr:cNvPr id="88" name="直線コネクタ 87"/>
        <xdr:cNvCxnSpPr/>
      </xdr:nvCxnSpPr>
      <xdr:spPr>
        <a:xfrm>
          <a:off x="2247265" y="5706957"/>
          <a:ext cx="67056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104246</xdr:rowOff>
    </xdr:from>
    <xdr:to>
      <xdr:col>7</xdr:col>
      <xdr:colOff>187325</xdr:colOff>
      <xdr:row>28</xdr:row>
      <xdr:rowOff>34396</xdr:rowOff>
    </xdr:to>
    <xdr:sp macro="" textlink="">
      <xdr:nvSpPr>
        <xdr:cNvPr id="89" name="楕円 88"/>
        <xdr:cNvSpPr/>
      </xdr:nvSpPr>
      <xdr:spPr>
        <a:xfrm>
          <a:off x="1525905" y="53849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155046</xdr:rowOff>
    </xdr:from>
    <xdr:to>
      <xdr:col>11</xdr:col>
      <xdr:colOff>136525</xdr:colOff>
      <xdr:row>29</xdr:row>
      <xdr:rowOff>91017</xdr:rowOff>
    </xdr:to>
    <xdr:cxnSp macro="">
      <xdr:nvCxnSpPr>
        <xdr:cNvPr id="90" name="直線コネクタ 89"/>
        <xdr:cNvCxnSpPr/>
      </xdr:nvCxnSpPr>
      <xdr:spPr>
        <a:xfrm>
          <a:off x="1576705" y="5435706"/>
          <a:ext cx="670560" cy="27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132415</xdr:rowOff>
    </xdr:from>
    <xdr:ext cx="405111" cy="259045"/>
    <xdr:sp macro="" textlink="">
      <xdr:nvSpPr>
        <xdr:cNvPr id="91" name="n_1aveValue有形固定資産減価償却率"/>
        <xdr:cNvSpPr txBox="1"/>
      </xdr:nvSpPr>
      <xdr:spPr>
        <a:xfrm>
          <a:off x="3395989" y="5915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114423</xdr:rowOff>
    </xdr:from>
    <xdr:ext cx="405111" cy="259045"/>
    <xdr:sp macro="" textlink="">
      <xdr:nvSpPr>
        <xdr:cNvPr id="92" name="n_2aveValue有形固定資産減価償却率"/>
        <xdr:cNvSpPr txBox="1"/>
      </xdr:nvSpPr>
      <xdr:spPr>
        <a:xfrm>
          <a:off x="2738129" y="589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89235</xdr:rowOff>
    </xdr:from>
    <xdr:ext cx="405111" cy="259045"/>
    <xdr:sp macro="" textlink="">
      <xdr:nvSpPr>
        <xdr:cNvPr id="93" name="n_3aveValue有形固定資産減価償却率"/>
        <xdr:cNvSpPr txBox="1"/>
      </xdr:nvSpPr>
      <xdr:spPr>
        <a:xfrm>
          <a:off x="2067569" y="5872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44255</xdr:rowOff>
    </xdr:from>
    <xdr:ext cx="405111" cy="259045"/>
    <xdr:sp macro="" textlink="">
      <xdr:nvSpPr>
        <xdr:cNvPr id="94" name="n_4aveValue有形固定資産減価償却率"/>
        <xdr:cNvSpPr txBox="1"/>
      </xdr:nvSpPr>
      <xdr:spPr>
        <a:xfrm>
          <a:off x="1397009" y="5827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44467</xdr:rowOff>
    </xdr:from>
    <xdr:ext cx="405111" cy="259045"/>
    <xdr:sp macro="" textlink="">
      <xdr:nvSpPr>
        <xdr:cNvPr id="95" name="n_1mainValue有形固定資産減価償却率"/>
        <xdr:cNvSpPr txBox="1"/>
      </xdr:nvSpPr>
      <xdr:spPr>
        <a:xfrm>
          <a:off x="3395989" y="549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15680</xdr:rowOff>
    </xdr:from>
    <xdr:ext cx="405111" cy="259045"/>
    <xdr:sp macro="" textlink="">
      <xdr:nvSpPr>
        <xdr:cNvPr id="96" name="n_2mainValue有形固定資産減価償却率"/>
        <xdr:cNvSpPr txBox="1"/>
      </xdr:nvSpPr>
      <xdr:spPr>
        <a:xfrm>
          <a:off x="2738129" y="546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158344</xdr:rowOff>
    </xdr:from>
    <xdr:ext cx="405111" cy="259045"/>
    <xdr:sp macro="" textlink="">
      <xdr:nvSpPr>
        <xdr:cNvPr id="97" name="n_3mainValue有形固定資産減価償却率"/>
        <xdr:cNvSpPr txBox="1"/>
      </xdr:nvSpPr>
      <xdr:spPr>
        <a:xfrm>
          <a:off x="2067569" y="5439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50923</xdr:rowOff>
    </xdr:from>
    <xdr:ext cx="405111" cy="259045"/>
    <xdr:sp macro="" textlink="">
      <xdr:nvSpPr>
        <xdr:cNvPr id="98" name="n_4mainValue有形固定資産減価償却率"/>
        <xdr:cNvSpPr txBox="1"/>
      </xdr:nvSpPr>
      <xdr:spPr>
        <a:xfrm>
          <a:off x="1397009" y="5163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起債事業の増等により増加傾向にあり、類似団体内平均値を上回っている。令和３年度に策定した第４次八幡平市行財政改革大綱に基づき、持続可能な財政運営の実現に努め、今後、将来負担額が過大にならないよう取り組んで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xdr:cNvSpPr txBox="1"/>
      </xdr:nvSpPr>
      <xdr:spPr>
        <a:xfrm>
          <a:off x="9486041" y="626227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6" name="テキスト ボックス 125"/>
        <xdr:cNvSpPr txBox="1"/>
      </xdr:nvSpPr>
      <xdr:spPr>
        <a:xfrm>
          <a:off x="9542936" y="50552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9645528" y="4754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42228</xdr:rowOff>
    </xdr:from>
    <xdr:to>
      <xdr:col>76</xdr:col>
      <xdr:colOff>21589</xdr:colOff>
      <xdr:row>34</xdr:row>
      <xdr:rowOff>170670</xdr:rowOff>
    </xdr:to>
    <xdr:cxnSp macro="">
      <xdr:nvCxnSpPr>
        <xdr:cNvPr id="130" name="直線コネクタ 129"/>
        <xdr:cNvCxnSpPr/>
      </xdr:nvCxnSpPr>
      <xdr:spPr>
        <a:xfrm flipV="1">
          <a:off x="13027660" y="5155248"/>
          <a:ext cx="1269" cy="146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3047</xdr:rowOff>
    </xdr:from>
    <xdr:ext cx="560923" cy="259045"/>
    <xdr:sp macro="" textlink="">
      <xdr:nvSpPr>
        <xdr:cNvPr id="131" name="債務償還比率最小値テキスト"/>
        <xdr:cNvSpPr txBox="1"/>
      </xdr:nvSpPr>
      <xdr:spPr>
        <a:xfrm>
          <a:off x="13080365" y="66248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170670</xdr:rowOff>
    </xdr:from>
    <xdr:to>
      <xdr:col>76</xdr:col>
      <xdr:colOff>111125</xdr:colOff>
      <xdr:row>34</xdr:row>
      <xdr:rowOff>170670</xdr:rowOff>
    </xdr:to>
    <xdr:cxnSp macro="">
      <xdr:nvCxnSpPr>
        <xdr:cNvPr id="132" name="直線コネクタ 131"/>
        <xdr:cNvCxnSpPr/>
      </xdr:nvCxnSpPr>
      <xdr:spPr>
        <a:xfrm>
          <a:off x="12963525" y="6624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160355</xdr:rowOff>
    </xdr:from>
    <xdr:ext cx="469744" cy="259045"/>
    <xdr:sp macro="" textlink="">
      <xdr:nvSpPr>
        <xdr:cNvPr id="133" name="債務償還比率最大値テキスト"/>
        <xdr:cNvSpPr txBox="1"/>
      </xdr:nvSpPr>
      <xdr:spPr>
        <a:xfrm>
          <a:off x="13080365" y="493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42228</xdr:rowOff>
    </xdr:from>
    <xdr:to>
      <xdr:col>76</xdr:col>
      <xdr:colOff>111125</xdr:colOff>
      <xdr:row>26</xdr:row>
      <xdr:rowOff>42228</xdr:rowOff>
    </xdr:to>
    <xdr:cxnSp macro="">
      <xdr:nvCxnSpPr>
        <xdr:cNvPr id="134" name="直線コネクタ 133"/>
        <xdr:cNvCxnSpPr/>
      </xdr:nvCxnSpPr>
      <xdr:spPr>
        <a:xfrm>
          <a:off x="12963525" y="5155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76099</xdr:rowOff>
    </xdr:from>
    <xdr:ext cx="469744" cy="259045"/>
    <xdr:sp macro="" textlink="">
      <xdr:nvSpPr>
        <xdr:cNvPr id="135" name="債務償還比率平均値テキスト"/>
        <xdr:cNvSpPr txBox="1"/>
      </xdr:nvSpPr>
      <xdr:spPr>
        <a:xfrm>
          <a:off x="13080365" y="5524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53222</xdr:rowOff>
    </xdr:from>
    <xdr:to>
      <xdr:col>76</xdr:col>
      <xdr:colOff>73025</xdr:colOff>
      <xdr:row>29</xdr:row>
      <xdr:rowOff>154822</xdr:rowOff>
    </xdr:to>
    <xdr:sp macro="" textlink="">
      <xdr:nvSpPr>
        <xdr:cNvPr id="136" name="フローチャート: 判断 135"/>
        <xdr:cNvSpPr/>
      </xdr:nvSpPr>
      <xdr:spPr>
        <a:xfrm>
          <a:off x="13001625" y="56691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95168</xdr:rowOff>
    </xdr:from>
    <xdr:to>
      <xdr:col>72</xdr:col>
      <xdr:colOff>123825</xdr:colOff>
      <xdr:row>30</xdr:row>
      <xdr:rowOff>25318</xdr:rowOff>
    </xdr:to>
    <xdr:sp macro="" textlink="">
      <xdr:nvSpPr>
        <xdr:cNvPr id="137" name="フローチャート: 判断 136"/>
        <xdr:cNvSpPr/>
      </xdr:nvSpPr>
      <xdr:spPr>
        <a:xfrm>
          <a:off x="12359005" y="57111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61087</xdr:rowOff>
    </xdr:from>
    <xdr:to>
      <xdr:col>68</xdr:col>
      <xdr:colOff>123825</xdr:colOff>
      <xdr:row>29</xdr:row>
      <xdr:rowOff>162687</xdr:rowOff>
    </xdr:to>
    <xdr:sp macro="" textlink="">
      <xdr:nvSpPr>
        <xdr:cNvPr id="138" name="フローチャート: 判断 137"/>
        <xdr:cNvSpPr/>
      </xdr:nvSpPr>
      <xdr:spPr>
        <a:xfrm>
          <a:off x="11688445" y="567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40268</xdr:rowOff>
    </xdr:from>
    <xdr:to>
      <xdr:col>64</xdr:col>
      <xdr:colOff>123825</xdr:colOff>
      <xdr:row>29</xdr:row>
      <xdr:rowOff>141868</xdr:rowOff>
    </xdr:to>
    <xdr:sp macro="" textlink="">
      <xdr:nvSpPr>
        <xdr:cNvPr id="139" name="フローチャート: 判断 138"/>
        <xdr:cNvSpPr/>
      </xdr:nvSpPr>
      <xdr:spPr>
        <a:xfrm>
          <a:off x="11017885" y="56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18832</xdr:rowOff>
    </xdr:from>
    <xdr:to>
      <xdr:col>60</xdr:col>
      <xdr:colOff>123825</xdr:colOff>
      <xdr:row>29</xdr:row>
      <xdr:rowOff>120432</xdr:rowOff>
    </xdr:to>
    <xdr:sp macro="" textlink="">
      <xdr:nvSpPr>
        <xdr:cNvPr id="140" name="フローチャート: 判断 139"/>
        <xdr:cNvSpPr/>
      </xdr:nvSpPr>
      <xdr:spPr>
        <a:xfrm>
          <a:off x="10347325" y="56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116604</xdr:rowOff>
    </xdr:from>
    <xdr:to>
      <xdr:col>76</xdr:col>
      <xdr:colOff>73025</xdr:colOff>
      <xdr:row>30</xdr:row>
      <xdr:rowOff>46754</xdr:rowOff>
    </xdr:to>
    <xdr:sp macro="" textlink="">
      <xdr:nvSpPr>
        <xdr:cNvPr id="146" name="楕円 145"/>
        <xdr:cNvSpPr/>
      </xdr:nvSpPr>
      <xdr:spPr>
        <a:xfrm>
          <a:off x="13001625" y="57325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95031</xdr:rowOff>
    </xdr:from>
    <xdr:ext cx="469744" cy="259045"/>
    <xdr:sp macro="" textlink="">
      <xdr:nvSpPr>
        <xdr:cNvPr id="147" name="債務償還比率該当値テキスト"/>
        <xdr:cNvSpPr txBox="1"/>
      </xdr:nvSpPr>
      <xdr:spPr>
        <a:xfrm>
          <a:off x="13080365" y="571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139736</xdr:rowOff>
    </xdr:from>
    <xdr:to>
      <xdr:col>72</xdr:col>
      <xdr:colOff>123825</xdr:colOff>
      <xdr:row>30</xdr:row>
      <xdr:rowOff>69886</xdr:rowOff>
    </xdr:to>
    <xdr:sp macro="" textlink="">
      <xdr:nvSpPr>
        <xdr:cNvPr id="148" name="楕円 147"/>
        <xdr:cNvSpPr/>
      </xdr:nvSpPr>
      <xdr:spPr>
        <a:xfrm>
          <a:off x="12359005" y="5755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167404</xdr:rowOff>
    </xdr:from>
    <xdr:to>
      <xdr:col>76</xdr:col>
      <xdr:colOff>22225</xdr:colOff>
      <xdr:row>30</xdr:row>
      <xdr:rowOff>19086</xdr:rowOff>
    </xdr:to>
    <xdr:cxnSp macro="">
      <xdr:nvCxnSpPr>
        <xdr:cNvPr id="149" name="直線コネクタ 148"/>
        <xdr:cNvCxnSpPr/>
      </xdr:nvCxnSpPr>
      <xdr:spPr>
        <a:xfrm flipV="1">
          <a:off x="12409805" y="5783344"/>
          <a:ext cx="619760" cy="1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159285</xdr:rowOff>
    </xdr:from>
    <xdr:to>
      <xdr:col>68</xdr:col>
      <xdr:colOff>123825</xdr:colOff>
      <xdr:row>29</xdr:row>
      <xdr:rowOff>89435</xdr:rowOff>
    </xdr:to>
    <xdr:sp macro="" textlink="">
      <xdr:nvSpPr>
        <xdr:cNvPr id="150" name="楕円 149"/>
        <xdr:cNvSpPr/>
      </xdr:nvSpPr>
      <xdr:spPr>
        <a:xfrm>
          <a:off x="11688445" y="5607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38635</xdr:rowOff>
    </xdr:from>
    <xdr:to>
      <xdr:col>72</xdr:col>
      <xdr:colOff>73025</xdr:colOff>
      <xdr:row>30</xdr:row>
      <xdr:rowOff>19086</xdr:rowOff>
    </xdr:to>
    <xdr:cxnSp macro="">
      <xdr:nvCxnSpPr>
        <xdr:cNvPr id="151" name="直線コネクタ 150"/>
        <xdr:cNvCxnSpPr/>
      </xdr:nvCxnSpPr>
      <xdr:spPr>
        <a:xfrm>
          <a:off x="11739245" y="5654575"/>
          <a:ext cx="670560" cy="14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57658</xdr:rowOff>
    </xdr:from>
    <xdr:to>
      <xdr:col>64</xdr:col>
      <xdr:colOff>123825</xdr:colOff>
      <xdr:row>28</xdr:row>
      <xdr:rowOff>159258</xdr:rowOff>
    </xdr:to>
    <xdr:sp macro="" textlink="">
      <xdr:nvSpPr>
        <xdr:cNvPr id="152" name="楕円 151"/>
        <xdr:cNvSpPr/>
      </xdr:nvSpPr>
      <xdr:spPr>
        <a:xfrm>
          <a:off x="11017885" y="55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108458</xdr:rowOff>
    </xdr:from>
    <xdr:to>
      <xdr:col>68</xdr:col>
      <xdr:colOff>73025</xdr:colOff>
      <xdr:row>29</xdr:row>
      <xdr:rowOff>38635</xdr:rowOff>
    </xdr:to>
    <xdr:cxnSp macro="">
      <xdr:nvCxnSpPr>
        <xdr:cNvPr id="153" name="直線コネクタ 152"/>
        <xdr:cNvCxnSpPr/>
      </xdr:nvCxnSpPr>
      <xdr:spPr>
        <a:xfrm>
          <a:off x="11068685" y="5556758"/>
          <a:ext cx="670560" cy="9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10931</xdr:rowOff>
    </xdr:from>
    <xdr:to>
      <xdr:col>60</xdr:col>
      <xdr:colOff>123825</xdr:colOff>
      <xdr:row>28</xdr:row>
      <xdr:rowOff>112531</xdr:rowOff>
    </xdr:to>
    <xdr:sp macro="" textlink="">
      <xdr:nvSpPr>
        <xdr:cNvPr id="154" name="楕円 153"/>
        <xdr:cNvSpPr/>
      </xdr:nvSpPr>
      <xdr:spPr>
        <a:xfrm>
          <a:off x="10347325" y="545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61731</xdr:rowOff>
    </xdr:from>
    <xdr:to>
      <xdr:col>64</xdr:col>
      <xdr:colOff>73025</xdr:colOff>
      <xdr:row>28</xdr:row>
      <xdr:rowOff>108458</xdr:rowOff>
    </xdr:to>
    <xdr:cxnSp macro="">
      <xdr:nvCxnSpPr>
        <xdr:cNvPr id="155" name="直線コネクタ 154"/>
        <xdr:cNvCxnSpPr/>
      </xdr:nvCxnSpPr>
      <xdr:spPr>
        <a:xfrm>
          <a:off x="10398125" y="5510031"/>
          <a:ext cx="670560" cy="4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41845</xdr:rowOff>
    </xdr:from>
    <xdr:ext cx="469744" cy="259045"/>
    <xdr:sp macro="" textlink="">
      <xdr:nvSpPr>
        <xdr:cNvPr id="156" name="n_1aveValue債務償還比率"/>
        <xdr:cNvSpPr txBox="1"/>
      </xdr:nvSpPr>
      <xdr:spPr>
        <a:xfrm>
          <a:off x="12185092" y="549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153814</xdr:rowOff>
    </xdr:from>
    <xdr:ext cx="469744" cy="259045"/>
    <xdr:sp macro="" textlink="">
      <xdr:nvSpPr>
        <xdr:cNvPr id="157" name="n_2aveValue債務償還比率"/>
        <xdr:cNvSpPr txBox="1"/>
      </xdr:nvSpPr>
      <xdr:spPr>
        <a:xfrm>
          <a:off x="11527232" y="576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132995</xdr:rowOff>
    </xdr:from>
    <xdr:ext cx="469744" cy="259045"/>
    <xdr:sp macro="" textlink="">
      <xdr:nvSpPr>
        <xdr:cNvPr id="158" name="n_3aveValue債務償還比率"/>
        <xdr:cNvSpPr txBox="1"/>
      </xdr:nvSpPr>
      <xdr:spPr>
        <a:xfrm>
          <a:off x="10856672" y="574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111559</xdr:rowOff>
    </xdr:from>
    <xdr:ext cx="469744" cy="259045"/>
    <xdr:sp macro="" textlink="">
      <xdr:nvSpPr>
        <xdr:cNvPr id="159" name="n_4aveValue債務償還比率"/>
        <xdr:cNvSpPr txBox="1"/>
      </xdr:nvSpPr>
      <xdr:spPr>
        <a:xfrm>
          <a:off x="10186112" y="572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61013</xdr:rowOff>
    </xdr:from>
    <xdr:ext cx="469744" cy="259045"/>
    <xdr:sp macro="" textlink="">
      <xdr:nvSpPr>
        <xdr:cNvPr id="160" name="n_1mainValue債務償還比率"/>
        <xdr:cNvSpPr txBox="1"/>
      </xdr:nvSpPr>
      <xdr:spPr>
        <a:xfrm>
          <a:off x="12185092" y="584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105962</xdr:rowOff>
    </xdr:from>
    <xdr:ext cx="469744" cy="259045"/>
    <xdr:sp macro="" textlink="">
      <xdr:nvSpPr>
        <xdr:cNvPr id="161" name="n_2mainValue債務償還比率"/>
        <xdr:cNvSpPr txBox="1"/>
      </xdr:nvSpPr>
      <xdr:spPr>
        <a:xfrm>
          <a:off x="11527232" y="538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4335</xdr:rowOff>
    </xdr:from>
    <xdr:ext cx="469744" cy="259045"/>
    <xdr:sp macro="" textlink="">
      <xdr:nvSpPr>
        <xdr:cNvPr id="162" name="n_3mainValue債務償還比率"/>
        <xdr:cNvSpPr txBox="1"/>
      </xdr:nvSpPr>
      <xdr:spPr>
        <a:xfrm>
          <a:off x="10856672" y="528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129058</xdr:rowOff>
    </xdr:from>
    <xdr:ext cx="469744" cy="259045"/>
    <xdr:sp macro="" textlink="">
      <xdr:nvSpPr>
        <xdr:cNvPr id="163" name="n_4mainValue債務償還比率"/>
        <xdr:cNvSpPr txBox="1"/>
      </xdr:nvSpPr>
      <xdr:spPr>
        <a:xfrm>
          <a:off x="10186112" y="52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岩手県八幡平市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24,788
24,652
862.30
24,209,884
23,520,748
614,402
11,771,185
17,330,470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16.2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38100</xdr:rowOff>
    </xdr:from>
    <xdr:to>
      <xdr:col>24</xdr:col>
      <xdr:colOff>62865</xdr:colOff>
      <xdr:row>41</xdr:row>
      <xdr:rowOff>66675</xdr:rowOff>
    </xdr:to>
    <xdr:cxnSp macro="">
      <xdr:nvCxnSpPr>
        <xdr:cNvPr id="57" name="直線コネクタ 56"/>
        <xdr:cNvCxnSpPr/>
      </xdr:nvCxnSpPr>
      <xdr:spPr>
        <a:xfrm flipV="1">
          <a:off x="4086225" y="5737860"/>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70502</xdr:rowOff>
    </xdr:from>
    <xdr:ext cx="405111" cy="259045"/>
    <xdr:sp macro="" textlink="">
      <xdr:nvSpPr>
        <xdr:cNvPr id="58" name="【道路】&#10;有形固定資産減価償却率最小値テキスト"/>
        <xdr:cNvSpPr txBox="1"/>
      </xdr:nvSpPr>
      <xdr:spPr>
        <a:xfrm>
          <a:off x="4124960" y="694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66675</xdr:rowOff>
    </xdr:from>
    <xdr:to>
      <xdr:col>24</xdr:col>
      <xdr:colOff>152400</xdr:colOff>
      <xdr:row>41</xdr:row>
      <xdr:rowOff>66675</xdr:rowOff>
    </xdr:to>
    <xdr:cxnSp macro="">
      <xdr:nvCxnSpPr>
        <xdr:cNvPr id="59" name="直線コネクタ 58"/>
        <xdr:cNvCxnSpPr/>
      </xdr:nvCxnSpPr>
      <xdr:spPr>
        <a:xfrm>
          <a:off x="4020820" y="69399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156227</xdr:rowOff>
    </xdr:from>
    <xdr:ext cx="405111" cy="259045"/>
    <xdr:sp macro="" textlink="">
      <xdr:nvSpPr>
        <xdr:cNvPr id="60" name="【道路】&#10;有形固定資産減価償却率最大値テキスト"/>
        <xdr:cNvSpPr txBox="1"/>
      </xdr:nvSpPr>
      <xdr:spPr>
        <a:xfrm>
          <a:off x="412496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38100</xdr:rowOff>
    </xdr:from>
    <xdr:to>
      <xdr:col>24</xdr:col>
      <xdr:colOff>152400</xdr:colOff>
      <xdr:row>34</xdr:row>
      <xdr:rowOff>38100</xdr:rowOff>
    </xdr:to>
    <xdr:cxnSp macro="">
      <xdr:nvCxnSpPr>
        <xdr:cNvPr id="61" name="直線コネクタ 60"/>
        <xdr:cNvCxnSpPr/>
      </xdr:nvCxnSpPr>
      <xdr:spPr>
        <a:xfrm>
          <a:off x="4020820" y="573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2" name="【道路】&#10;有形固定資産減価償却率平均値テキスト"/>
        <xdr:cNvSpPr txBox="1"/>
      </xdr:nvSpPr>
      <xdr:spPr>
        <a:xfrm>
          <a:off x="4124960" y="6235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3" name="フローチャート: 判断 62"/>
        <xdr:cNvSpPr/>
      </xdr:nvSpPr>
      <xdr:spPr>
        <a:xfrm>
          <a:off x="403606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42545</xdr:rowOff>
    </xdr:from>
    <xdr:to>
      <xdr:col>20</xdr:col>
      <xdr:colOff>38100</xdr:colOff>
      <xdr:row>37</xdr:row>
      <xdr:rowOff>144145</xdr:rowOff>
    </xdr:to>
    <xdr:sp macro="" textlink="">
      <xdr:nvSpPr>
        <xdr:cNvPr id="64" name="フローチャート: 判断 63"/>
        <xdr:cNvSpPr/>
      </xdr:nvSpPr>
      <xdr:spPr>
        <a:xfrm>
          <a:off x="3312160" y="62452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xdr:rowOff>
    </xdr:from>
    <xdr:to>
      <xdr:col>15</xdr:col>
      <xdr:colOff>101600</xdr:colOff>
      <xdr:row>37</xdr:row>
      <xdr:rowOff>106045</xdr:rowOff>
    </xdr:to>
    <xdr:sp macro="" textlink="">
      <xdr:nvSpPr>
        <xdr:cNvPr id="65" name="フローチャート: 判断 64"/>
        <xdr:cNvSpPr/>
      </xdr:nvSpPr>
      <xdr:spPr>
        <a:xfrm>
          <a:off x="25146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135890</xdr:rowOff>
    </xdr:from>
    <xdr:to>
      <xdr:col>10</xdr:col>
      <xdr:colOff>165100</xdr:colOff>
      <xdr:row>37</xdr:row>
      <xdr:rowOff>66040</xdr:rowOff>
    </xdr:to>
    <xdr:sp macro="" textlink="">
      <xdr:nvSpPr>
        <xdr:cNvPr id="66" name="フローチャート: 判断 65"/>
        <xdr:cNvSpPr/>
      </xdr:nvSpPr>
      <xdr:spPr>
        <a:xfrm>
          <a:off x="1739900" y="6170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99695</xdr:rowOff>
    </xdr:from>
    <xdr:to>
      <xdr:col>6</xdr:col>
      <xdr:colOff>38100</xdr:colOff>
      <xdr:row>37</xdr:row>
      <xdr:rowOff>29845</xdr:rowOff>
    </xdr:to>
    <xdr:sp macro="" textlink="">
      <xdr:nvSpPr>
        <xdr:cNvPr id="67" name="フローチャート: 判断 66"/>
        <xdr:cNvSpPr/>
      </xdr:nvSpPr>
      <xdr:spPr>
        <a:xfrm>
          <a:off x="965200" y="61347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73" name="楕円 72"/>
        <xdr:cNvSpPr/>
      </xdr:nvSpPr>
      <xdr:spPr>
        <a:xfrm>
          <a:off x="403606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82567</xdr:rowOff>
    </xdr:from>
    <xdr:ext cx="405111" cy="259045"/>
    <xdr:sp macro="" textlink="">
      <xdr:nvSpPr>
        <xdr:cNvPr id="74" name="【道路】&#10;有形固定資産減価償却率該当値テキスト"/>
        <xdr:cNvSpPr txBox="1"/>
      </xdr:nvSpPr>
      <xdr:spPr>
        <a:xfrm>
          <a:off x="4124960"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21590</xdr:rowOff>
    </xdr:from>
    <xdr:to>
      <xdr:col>20</xdr:col>
      <xdr:colOff>38100</xdr:colOff>
      <xdr:row>36</xdr:row>
      <xdr:rowOff>123190</xdr:rowOff>
    </xdr:to>
    <xdr:sp macro="" textlink="">
      <xdr:nvSpPr>
        <xdr:cNvPr id="75" name="楕円 74"/>
        <xdr:cNvSpPr/>
      </xdr:nvSpPr>
      <xdr:spPr>
        <a:xfrm>
          <a:off x="3312160" y="60566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72390</xdr:rowOff>
    </xdr:from>
    <xdr:to>
      <xdr:col>24</xdr:col>
      <xdr:colOff>63500</xdr:colOff>
      <xdr:row>36</xdr:row>
      <xdr:rowOff>110490</xdr:rowOff>
    </xdr:to>
    <xdr:cxnSp macro="">
      <xdr:nvCxnSpPr>
        <xdr:cNvPr id="76" name="直線コネクタ 75"/>
        <xdr:cNvCxnSpPr/>
      </xdr:nvCxnSpPr>
      <xdr:spPr>
        <a:xfrm>
          <a:off x="3355340" y="610743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154940</xdr:rowOff>
    </xdr:from>
    <xdr:to>
      <xdr:col>15</xdr:col>
      <xdr:colOff>101600</xdr:colOff>
      <xdr:row>36</xdr:row>
      <xdr:rowOff>85090</xdr:rowOff>
    </xdr:to>
    <xdr:sp macro="" textlink="">
      <xdr:nvSpPr>
        <xdr:cNvPr id="77" name="楕円 76"/>
        <xdr:cNvSpPr/>
      </xdr:nvSpPr>
      <xdr:spPr>
        <a:xfrm>
          <a:off x="2514600" y="6022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34290</xdr:rowOff>
    </xdr:from>
    <xdr:to>
      <xdr:col>19</xdr:col>
      <xdr:colOff>177800</xdr:colOff>
      <xdr:row>36</xdr:row>
      <xdr:rowOff>72390</xdr:rowOff>
    </xdr:to>
    <xdr:cxnSp macro="">
      <xdr:nvCxnSpPr>
        <xdr:cNvPr id="78" name="直線コネクタ 77"/>
        <xdr:cNvCxnSpPr/>
      </xdr:nvCxnSpPr>
      <xdr:spPr>
        <a:xfrm>
          <a:off x="2565400" y="606933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116840</xdr:rowOff>
    </xdr:from>
    <xdr:to>
      <xdr:col>10</xdr:col>
      <xdr:colOff>165100</xdr:colOff>
      <xdr:row>36</xdr:row>
      <xdr:rowOff>46990</xdr:rowOff>
    </xdr:to>
    <xdr:sp macro="" textlink="">
      <xdr:nvSpPr>
        <xdr:cNvPr id="79" name="楕円 78"/>
        <xdr:cNvSpPr/>
      </xdr:nvSpPr>
      <xdr:spPr>
        <a:xfrm>
          <a:off x="1739900" y="5984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167640</xdr:rowOff>
    </xdr:from>
    <xdr:to>
      <xdr:col>15</xdr:col>
      <xdr:colOff>50800</xdr:colOff>
      <xdr:row>36</xdr:row>
      <xdr:rowOff>34290</xdr:rowOff>
    </xdr:to>
    <xdr:cxnSp macro="">
      <xdr:nvCxnSpPr>
        <xdr:cNvPr id="80" name="直線コネクタ 79"/>
        <xdr:cNvCxnSpPr/>
      </xdr:nvCxnSpPr>
      <xdr:spPr>
        <a:xfrm>
          <a:off x="1790700" y="603504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23495</xdr:rowOff>
    </xdr:from>
    <xdr:to>
      <xdr:col>6</xdr:col>
      <xdr:colOff>38100</xdr:colOff>
      <xdr:row>33</xdr:row>
      <xdr:rowOff>125095</xdr:rowOff>
    </xdr:to>
    <xdr:sp macro="" textlink="">
      <xdr:nvSpPr>
        <xdr:cNvPr id="81" name="楕円 80"/>
        <xdr:cNvSpPr/>
      </xdr:nvSpPr>
      <xdr:spPr>
        <a:xfrm>
          <a:off x="965200" y="55556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74295</xdr:rowOff>
    </xdr:from>
    <xdr:to>
      <xdr:col>10</xdr:col>
      <xdr:colOff>114300</xdr:colOff>
      <xdr:row>35</xdr:row>
      <xdr:rowOff>167640</xdr:rowOff>
    </xdr:to>
    <xdr:cxnSp macro="">
      <xdr:nvCxnSpPr>
        <xdr:cNvPr id="82" name="直線コネクタ 81"/>
        <xdr:cNvCxnSpPr/>
      </xdr:nvCxnSpPr>
      <xdr:spPr>
        <a:xfrm>
          <a:off x="1008380" y="5606415"/>
          <a:ext cx="782320" cy="4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135272</xdr:rowOff>
    </xdr:from>
    <xdr:ext cx="405111" cy="259045"/>
    <xdr:sp macro="" textlink="">
      <xdr:nvSpPr>
        <xdr:cNvPr id="83" name="n_1aveValue【道路】&#10;有形固定資産減価償却率"/>
        <xdr:cNvSpPr txBox="1"/>
      </xdr:nvSpPr>
      <xdr:spPr>
        <a:xfrm>
          <a:off x="3170564"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97172</xdr:rowOff>
    </xdr:from>
    <xdr:ext cx="405111" cy="259045"/>
    <xdr:sp macro="" textlink="">
      <xdr:nvSpPr>
        <xdr:cNvPr id="84" name="n_2aveValue【道路】&#10;有形固定資産減価償却率"/>
        <xdr:cNvSpPr txBox="1"/>
      </xdr:nvSpPr>
      <xdr:spPr>
        <a:xfrm>
          <a:off x="2385704" y="629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57167</xdr:rowOff>
    </xdr:from>
    <xdr:ext cx="405111" cy="259045"/>
    <xdr:sp macro="" textlink="">
      <xdr:nvSpPr>
        <xdr:cNvPr id="85" name="n_3aveValue【道路】&#10;有形固定資産減価償却率"/>
        <xdr:cNvSpPr txBox="1"/>
      </xdr:nvSpPr>
      <xdr:spPr>
        <a:xfrm>
          <a:off x="161100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20972</xdr:rowOff>
    </xdr:from>
    <xdr:ext cx="405111" cy="259045"/>
    <xdr:sp macro="" textlink="">
      <xdr:nvSpPr>
        <xdr:cNvPr id="86" name="n_4aveValue【道路】&#10;有形固定資産減価償却率"/>
        <xdr:cNvSpPr txBox="1"/>
      </xdr:nvSpPr>
      <xdr:spPr>
        <a:xfrm>
          <a:off x="836304" y="622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139717</xdr:rowOff>
    </xdr:from>
    <xdr:ext cx="405111" cy="259045"/>
    <xdr:sp macro="" textlink="">
      <xdr:nvSpPr>
        <xdr:cNvPr id="87" name="n_1mainValue【道路】&#10;有形固定資産減価償却率"/>
        <xdr:cNvSpPr txBox="1"/>
      </xdr:nvSpPr>
      <xdr:spPr>
        <a:xfrm>
          <a:off x="317056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101617</xdr:rowOff>
    </xdr:from>
    <xdr:ext cx="405111" cy="259045"/>
    <xdr:sp macro="" textlink="">
      <xdr:nvSpPr>
        <xdr:cNvPr id="88" name="n_2mainValue【道路】&#10;有形固定資産減価償却率"/>
        <xdr:cNvSpPr txBox="1"/>
      </xdr:nvSpPr>
      <xdr:spPr>
        <a:xfrm>
          <a:off x="238570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63517</xdr:rowOff>
    </xdr:from>
    <xdr:ext cx="405111" cy="259045"/>
    <xdr:sp macro="" textlink="">
      <xdr:nvSpPr>
        <xdr:cNvPr id="89" name="n_3mainValue【道路】&#10;有形固定資産減価償却率"/>
        <xdr:cNvSpPr txBox="1"/>
      </xdr:nvSpPr>
      <xdr:spPr>
        <a:xfrm>
          <a:off x="161100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141622</xdr:rowOff>
    </xdr:from>
    <xdr:ext cx="405111" cy="259045"/>
    <xdr:sp macro="" textlink="">
      <xdr:nvSpPr>
        <xdr:cNvPr id="90" name="n_4mainValue【道路】&#10;有形固定資産減価償却率"/>
        <xdr:cNvSpPr txBox="1"/>
      </xdr:nvSpPr>
      <xdr:spPr>
        <a:xfrm>
          <a:off x="836304" y="533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128244</xdr:rowOff>
    </xdr:from>
    <xdr:to>
      <xdr:col>54</xdr:col>
      <xdr:colOff>189865</xdr:colOff>
      <xdr:row>41</xdr:row>
      <xdr:rowOff>68732</xdr:rowOff>
    </xdr:to>
    <xdr:cxnSp macro="">
      <xdr:nvCxnSpPr>
        <xdr:cNvPr id="114" name="直線コネクタ 113"/>
        <xdr:cNvCxnSpPr/>
      </xdr:nvCxnSpPr>
      <xdr:spPr>
        <a:xfrm flipV="1">
          <a:off x="9219565" y="5660364"/>
          <a:ext cx="0" cy="1281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72559</xdr:rowOff>
    </xdr:from>
    <xdr:ext cx="469744" cy="259045"/>
    <xdr:sp macro="" textlink="">
      <xdr:nvSpPr>
        <xdr:cNvPr id="115" name="【道路】&#10;一人当たり延長最小値テキスト"/>
        <xdr:cNvSpPr txBox="1"/>
      </xdr:nvSpPr>
      <xdr:spPr>
        <a:xfrm>
          <a:off x="9258300" y="69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68732</xdr:rowOff>
    </xdr:from>
    <xdr:to>
      <xdr:col>55</xdr:col>
      <xdr:colOff>88900</xdr:colOff>
      <xdr:row>41</xdr:row>
      <xdr:rowOff>68732</xdr:rowOff>
    </xdr:to>
    <xdr:cxnSp macro="">
      <xdr:nvCxnSpPr>
        <xdr:cNvPr id="116" name="直線コネクタ 115"/>
        <xdr:cNvCxnSpPr/>
      </xdr:nvCxnSpPr>
      <xdr:spPr>
        <a:xfrm>
          <a:off x="9154160" y="69419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74921</xdr:rowOff>
    </xdr:from>
    <xdr:ext cx="534377" cy="259045"/>
    <xdr:sp macro="" textlink="">
      <xdr:nvSpPr>
        <xdr:cNvPr id="117" name="【道路】&#10;一人当たり延長最大値テキスト"/>
        <xdr:cNvSpPr txBox="1"/>
      </xdr:nvSpPr>
      <xdr:spPr>
        <a:xfrm>
          <a:off x="9258300" y="543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128244</xdr:rowOff>
    </xdr:from>
    <xdr:to>
      <xdr:col>55</xdr:col>
      <xdr:colOff>88900</xdr:colOff>
      <xdr:row>33</xdr:row>
      <xdr:rowOff>128244</xdr:rowOff>
    </xdr:to>
    <xdr:cxnSp macro="">
      <xdr:nvCxnSpPr>
        <xdr:cNvPr id="118" name="直線コネクタ 117"/>
        <xdr:cNvCxnSpPr/>
      </xdr:nvCxnSpPr>
      <xdr:spPr>
        <a:xfrm>
          <a:off x="9154160" y="56603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37278</xdr:rowOff>
    </xdr:from>
    <xdr:ext cx="534377" cy="259045"/>
    <xdr:sp macro="" textlink="">
      <xdr:nvSpPr>
        <xdr:cNvPr id="119" name="【道路】&#10;一人当たり延長平均値テキスト"/>
        <xdr:cNvSpPr txBox="1"/>
      </xdr:nvSpPr>
      <xdr:spPr>
        <a:xfrm>
          <a:off x="9258300" y="6407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58851</xdr:rowOff>
    </xdr:from>
    <xdr:to>
      <xdr:col>55</xdr:col>
      <xdr:colOff>50800</xdr:colOff>
      <xdr:row>38</xdr:row>
      <xdr:rowOff>160451</xdr:rowOff>
    </xdr:to>
    <xdr:sp macro="" textlink="">
      <xdr:nvSpPr>
        <xdr:cNvPr id="120" name="フローチャート: 判断 119"/>
        <xdr:cNvSpPr/>
      </xdr:nvSpPr>
      <xdr:spPr>
        <a:xfrm>
          <a:off x="9192260" y="64291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87332</xdr:rowOff>
    </xdr:from>
    <xdr:to>
      <xdr:col>50</xdr:col>
      <xdr:colOff>165100</xdr:colOff>
      <xdr:row>39</xdr:row>
      <xdr:rowOff>17482</xdr:rowOff>
    </xdr:to>
    <xdr:sp macro="" textlink="">
      <xdr:nvSpPr>
        <xdr:cNvPr id="121" name="フローチャート: 判断 120"/>
        <xdr:cNvSpPr/>
      </xdr:nvSpPr>
      <xdr:spPr>
        <a:xfrm>
          <a:off x="8445500" y="6457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109658</xdr:rowOff>
    </xdr:from>
    <xdr:to>
      <xdr:col>46</xdr:col>
      <xdr:colOff>38100</xdr:colOff>
      <xdr:row>39</xdr:row>
      <xdr:rowOff>39808</xdr:rowOff>
    </xdr:to>
    <xdr:sp macro="" textlink="">
      <xdr:nvSpPr>
        <xdr:cNvPr id="122" name="フローチャート: 判断 121"/>
        <xdr:cNvSpPr/>
      </xdr:nvSpPr>
      <xdr:spPr>
        <a:xfrm>
          <a:off x="7670800" y="64799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132747</xdr:rowOff>
    </xdr:from>
    <xdr:to>
      <xdr:col>41</xdr:col>
      <xdr:colOff>101600</xdr:colOff>
      <xdr:row>39</xdr:row>
      <xdr:rowOff>62897</xdr:rowOff>
    </xdr:to>
    <xdr:sp macro="" textlink="">
      <xdr:nvSpPr>
        <xdr:cNvPr id="123" name="フローチャート: 判断 122"/>
        <xdr:cNvSpPr/>
      </xdr:nvSpPr>
      <xdr:spPr>
        <a:xfrm>
          <a:off x="6873240" y="65030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89427</xdr:rowOff>
    </xdr:from>
    <xdr:to>
      <xdr:col>36</xdr:col>
      <xdr:colOff>165100</xdr:colOff>
      <xdr:row>39</xdr:row>
      <xdr:rowOff>19577</xdr:rowOff>
    </xdr:to>
    <xdr:sp macro="" textlink="">
      <xdr:nvSpPr>
        <xdr:cNvPr id="124" name="フローチャート: 判断 123"/>
        <xdr:cNvSpPr/>
      </xdr:nvSpPr>
      <xdr:spPr>
        <a:xfrm>
          <a:off x="6098540" y="64597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27324</xdr:rowOff>
    </xdr:from>
    <xdr:to>
      <xdr:col>55</xdr:col>
      <xdr:colOff>50800</xdr:colOff>
      <xdr:row>37</xdr:row>
      <xdr:rowOff>128924</xdr:rowOff>
    </xdr:to>
    <xdr:sp macro="" textlink="">
      <xdr:nvSpPr>
        <xdr:cNvPr id="130" name="楕円 129"/>
        <xdr:cNvSpPr/>
      </xdr:nvSpPr>
      <xdr:spPr>
        <a:xfrm>
          <a:off x="9192260" y="62300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50201</xdr:rowOff>
    </xdr:from>
    <xdr:ext cx="534377" cy="259045"/>
    <xdr:sp macro="" textlink="">
      <xdr:nvSpPr>
        <xdr:cNvPr id="131" name="【道路】&#10;一人当たり延長該当値テキスト"/>
        <xdr:cNvSpPr txBox="1"/>
      </xdr:nvSpPr>
      <xdr:spPr>
        <a:xfrm>
          <a:off x="9258300" y="608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43193</xdr:rowOff>
    </xdr:from>
    <xdr:to>
      <xdr:col>50</xdr:col>
      <xdr:colOff>165100</xdr:colOff>
      <xdr:row>37</xdr:row>
      <xdr:rowOff>144793</xdr:rowOff>
    </xdr:to>
    <xdr:sp macro="" textlink="">
      <xdr:nvSpPr>
        <xdr:cNvPr id="132" name="楕円 131"/>
        <xdr:cNvSpPr/>
      </xdr:nvSpPr>
      <xdr:spPr>
        <a:xfrm>
          <a:off x="8445500" y="624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78124</xdr:rowOff>
    </xdr:from>
    <xdr:to>
      <xdr:col>55</xdr:col>
      <xdr:colOff>0</xdr:colOff>
      <xdr:row>37</xdr:row>
      <xdr:rowOff>93993</xdr:rowOff>
    </xdr:to>
    <xdr:cxnSp macro="">
      <xdr:nvCxnSpPr>
        <xdr:cNvPr id="133" name="直線コネクタ 132"/>
        <xdr:cNvCxnSpPr/>
      </xdr:nvCxnSpPr>
      <xdr:spPr>
        <a:xfrm flipV="1">
          <a:off x="8496300" y="6280804"/>
          <a:ext cx="723900" cy="1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62033</xdr:rowOff>
    </xdr:from>
    <xdr:to>
      <xdr:col>46</xdr:col>
      <xdr:colOff>38100</xdr:colOff>
      <xdr:row>37</xdr:row>
      <xdr:rowOff>163633</xdr:rowOff>
    </xdr:to>
    <xdr:sp macro="" textlink="">
      <xdr:nvSpPr>
        <xdr:cNvPr id="134" name="楕円 133"/>
        <xdr:cNvSpPr/>
      </xdr:nvSpPr>
      <xdr:spPr>
        <a:xfrm>
          <a:off x="7670800" y="62647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93993</xdr:rowOff>
    </xdr:from>
    <xdr:to>
      <xdr:col>50</xdr:col>
      <xdr:colOff>114300</xdr:colOff>
      <xdr:row>37</xdr:row>
      <xdr:rowOff>112833</xdr:rowOff>
    </xdr:to>
    <xdr:cxnSp macro="">
      <xdr:nvCxnSpPr>
        <xdr:cNvPr id="135" name="直線コネクタ 134"/>
        <xdr:cNvCxnSpPr/>
      </xdr:nvCxnSpPr>
      <xdr:spPr>
        <a:xfrm flipV="1">
          <a:off x="7713980" y="6296673"/>
          <a:ext cx="782320" cy="1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74263</xdr:rowOff>
    </xdr:from>
    <xdr:to>
      <xdr:col>41</xdr:col>
      <xdr:colOff>101600</xdr:colOff>
      <xdr:row>38</xdr:row>
      <xdr:rowOff>4414</xdr:rowOff>
    </xdr:to>
    <xdr:sp macro="" textlink="">
      <xdr:nvSpPr>
        <xdr:cNvPr id="136" name="楕円 135"/>
        <xdr:cNvSpPr/>
      </xdr:nvSpPr>
      <xdr:spPr>
        <a:xfrm>
          <a:off x="6873240" y="6276943"/>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112833</xdr:rowOff>
    </xdr:from>
    <xdr:to>
      <xdr:col>45</xdr:col>
      <xdr:colOff>177800</xdr:colOff>
      <xdr:row>37</xdr:row>
      <xdr:rowOff>125063</xdr:rowOff>
    </xdr:to>
    <xdr:cxnSp macro="">
      <xdr:nvCxnSpPr>
        <xdr:cNvPr id="137" name="直線コネクタ 136"/>
        <xdr:cNvCxnSpPr/>
      </xdr:nvCxnSpPr>
      <xdr:spPr>
        <a:xfrm flipV="1">
          <a:off x="6924040" y="6315513"/>
          <a:ext cx="78994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32601</xdr:rowOff>
    </xdr:from>
    <xdr:to>
      <xdr:col>36</xdr:col>
      <xdr:colOff>165100</xdr:colOff>
      <xdr:row>37</xdr:row>
      <xdr:rowOff>134201</xdr:rowOff>
    </xdr:to>
    <xdr:sp macro="" textlink="">
      <xdr:nvSpPr>
        <xdr:cNvPr id="138" name="楕円 137"/>
        <xdr:cNvSpPr/>
      </xdr:nvSpPr>
      <xdr:spPr>
        <a:xfrm>
          <a:off x="6098540" y="623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83401</xdr:rowOff>
    </xdr:from>
    <xdr:to>
      <xdr:col>41</xdr:col>
      <xdr:colOff>50800</xdr:colOff>
      <xdr:row>37</xdr:row>
      <xdr:rowOff>125063</xdr:rowOff>
    </xdr:to>
    <xdr:cxnSp macro="">
      <xdr:nvCxnSpPr>
        <xdr:cNvPr id="139" name="直線コネクタ 138"/>
        <xdr:cNvCxnSpPr/>
      </xdr:nvCxnSpPr>
      <xdr:spPr>
        <a:xfrm>
          <a:off x="6149340" y="6286081"/>
          <a:ext cx="774700" cy="4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8609</xdr:rowOff>
    </xdr:from>
    <xdr:ext cx="534377" cy="259045"/>
    <xdr:sp macro="" textlink="">
      <xdr:nvSpPr>
        <xdr:cNvPr id="140" name="n_1aveValue【道路】&#10;一人当たり延長"/>
        <xdr:cNvSpPr txBox="1"/>
      </xdr:nvSpPr>
      <xdr:spPr>
        <a:xfrm>
          <a:off x="8239271" y="654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30935</xdr:rowOff>
    </xdr:from>
    <xdr:ext cx="534377" cy="259045"/>
    <xdr:sp macro="" textlink="">
      <xdr:nvSpPr>
        <xdr:cNvPr id="141" name="n_2aveValue【道路】&#10;一人当たり延長"/>
        <xdr:cNvSpPr txBox="1"/>
      </xdr:nvSpPr>
      <xdr:spPr>
        <a:xfrm>
          <a:off x="7477271" y="656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54024</xdr:rowOff>
    </xdr:from>
    <xdr:ext cx="534377" cy="259045"/>
    <xdr:sp macro="" textlink="">
      <xdr:nvSpPr>
        <xdr:cNvPr id="142" name="n_3aveValue【道路】&#10;一人当たり延長"/>
        <xdr:cNvSpPr txBox="1"/>
      </xdr:nvSpPr>
      <xdr:spPr>
        <a:xfrm>
          <a:off x="6702571" y="659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10704</xdr:rowOff>
    </xdr:from>
    <xdr:ext cx="534377" cy="259045"/>
    <xdr:sp macro="" textlink="">
      <xdr:nvSpPr>
        <xdr:cNvPr id="143" name="n_4aveValue【道路】&#10;一人当たり延長"/>
        <xdr:cNvSpPr txBox="1"/>
      </xdr:nvSpPr>
      <xdr:spPr>
        <a:xfrm>
          <a:off x="5905011" y="654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161320</xdr:rowOff>
    </xdr:from>
    <xdr:ext cx="534377" cy="259045"/>
    <xdr:sp macro="" textlink="">
      <xdr:nvSpPr>
        <xdr:cNvPr id="144" name="n_1mainValue【道路】&#10;一人当たり延長"/>
        <xdr:cNvSpPr txBox="1"/>
      </xdr:nvSpPr>
      <xdr:spPr>
        <a:xfrm>
          <a:off x="8239271" y="602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8710</xdr:rowOff>
    </xdr:from>
    <xdr:ext cx="534377" cy="259045"/>
    <xdr:sp macro="" textlink="">
      <xdr:nvSpPr>
        <xdr:cNvPr id="145" name="n_2mainValue【道路】&#10;一人当たり延長"/>
        <xdr:cNvSpPr txBox="1"/>
      </xdr:nvSpPr>
      <xdr:spPr>
        <a:xfrm>
          <a:off x="7477271" y="604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20940</xdr:rowOff>
    </xdr:from>
    <xdr:ext cx="534377" cy="259045"/>
    <xdr:sp macro="" textlink="">
      <xdr:nvSpPr>
        <xdr:cNvPr id="146" name="n_3mainValue【道路】&#10;一人当たり延長"/>
        <xdr:cNvSpPr txBox="1"/>
      </xdr:nvSpPr>
      <xdr:spPr>
        <a:xfrm>
          <a:off x="6702571" y="605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150728</xdr:rowOff>
    </xdr:from>
    <xdr:ext cx="534377" cy="259045"/>
    <xdr:sp macro="" textlink="">
      <xdr:nvSpPr>
        <xdr:cNvPr id="147" name="n_4mainValue【道路】&#10;一人当たり延長"/>
        <xdr:cNvSpPr txBox="1"/>
      </xdr:nvSpPr>
      <xdr:spPr>
        <a:xfrm>
          <a:off x="5905011" y="601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120831</xdr:rowOff>
    </xdr:from>
    <xdr:to>
      <xdr:col>24</xdr:col>
      <xdr:colOff>62865</xdr:colOff>
      <xdr:row>64</xdr:row>
      <xdr:rowOff>8165</xdr:rowOff>
    </xdr:to>
    <xdr:cxnSp macro="">
      <xdr:nvCxnSpPr>
        <xdr:cNvPr id="173" name="直線コネクタ 172"/>
        <xdr:cNvCxnSpPr/>
      </xdr:nvCxnSpPr>
      <xdr:spPr>
        <a:xfrm flipV="1">
          <a:off x="4086225" y="9341031"/>
          <a:ext cx="0" cy="1396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405111" cy="259045"/>
    <xdr:sp macro="" textlink="">
      <xdr:nvSpPr>
        <xdr:cNvPr id="174" name="【橋りょう・トンネル】&#10;有形固定資産減価償却率最小値テキスト"/>
        <xdr:cNvSpPr txBox="1"/>
      </xdr:nvSpPr>
      <xdr:spPr>
        <a:xfrm>
          <a:off x="4124960" y="107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75" name="直線コネクタ 174"/>
        <xdr:cNvCxnSpPr/>
      </xdr:nvCxnSpPr>
      <xdr:spPr>
        <a:xfrm>
          <a:off x="4020820" y="107371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67508</xdr:rowOff>
    </xdr:from>
    <xdr:ext cx="340478" cy="259045"/>
    <xdr:sp macro="" textlink="">
      <xdr:nvSpPr>
        <xdr:cNvPr id="176" name="【橋りょう・トンネル】&#10;有形固定資産減価償却率最大値テキスト"/>
        <xdr:cNvSpPr txBox="1"/>
      </xdr:nvSpPr>
      <xdr:spPr>
        <a:xfrm>
          <a:off x="4124960" y="91200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120831</xdr:rowOff>
    </xdr:from>
    <xdr:to>
      <xdr:col>24</xdr:col>
      <xdr:colOff>152400</xdr:colOff>
      <xdr:row>55</xdr:row>
      <xdr:rowOff>120831</xdr:rowOff>
    </xdr:to>
    <xdr:cxnSp macro="">
      <xdr:nvCxnSpPr>
        <xdr:cNvPr id="177" name="直線コネクタ 176"/>
        <xdr:cNvCxnSpPr/>
      </xdr:nvCxnSpPr>
      <xdr:spPr>
        <a:xfrm>
          <a:off x="4020820" y="9341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78" name="【橋りょう・トンネル】&#10;有形固定資産減価償却率平均値テキスト"/>
        <xdr:cNvSpPr txBox="1"/>
      </xdr:nvSpPr>
      <xdr:spPr>
        <a:xfrm>
          <a:off x="412496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79" name="フローチャート: 判断 178"/>
        <xdr:cNvSpPr/>
      </xdr:nvSpPr>
      <xdr:spPr>
        <a:xfrm>
          <a:off x="4036060" y="1022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80" name="フローチャート: 判断 179"/>
        <xdr:cNvSpPr/>
      </xdr:nvSpPr>
      <xdr:spPr>
        <a:xfrm>
          <a:off x="3312160" y="102051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104322</xdr:rowOff>
    </xdr:from>
    <xdr:to>
      <xdr:col>15</xdr:col>
      <xdr:colOff>101600</xdr:colOff>
      <xdr:row>61</xdr:row>
      <xdr:rowOff>34472</xdr:rowOff>
    </xdr:to>
    <xdr:sp macro="" textlink="">
      <xdr:nvSpPr>
        <xdr:cNvPr id="181" name="フローチャート: 判断 180"/>
        <xdr:cNvSpPr/>
      </xdr:nvSpPr>
      <xdr:spPr>
        <a:xfrm>
          <a:off x="2514600" y="10162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xdr:cNvSpPr/>
      </xdr:nvSpPr>
      <xdr:spPr>
        <a:xfrm>
          <a:off x="1739900" y="101659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3" name="フローチャート: 判断 182"/>
        <xdr:cNvSpPr/>
      </xdr:nvSpPr>
      <xdr:spPr>
        <a:xfrm>
          <a:off x="965200" y="101659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39007</xdr:rowOff>
    </xdr:from>
    <xdr:to>
      <xdr:col>24</xdr:col>
      <xdr:colOff>114300</xdr:colOff>
      <xdr:row>62</xdr:row>
      <xdr:rowOff>140607</xdr:rowOff>
    </xdr:to>
    <xdr:sp macro="" textlink="">
      <xdr:nvSpPr>
        <xdr:cNvPr id="189" name="楕円 188"/>
        <xdr:cNvSpPr/>
      </xdr:nvSpPr>
      <xdr:spPr>
        <a:xfrm>
          <a:off x="4036060" y="1043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17434</xdr:rowOff>
    </xdr:from>
    <xdr:ext cx="405111" cy="259045"/>
    <xdr:sp macro="" textlink="">
      <xdr:nvSpPr>
        <xdr:cNvPr id="190" name="【橋りょう・トンネル】&#10;有形固定資産減価償却率該当値テキスト"/>
        <xdr:cNvSpPr txBox="1"/>
      </xdr:nvSpPr>
      <xdr:spPr>
        <a:xfrm>
          <a:off x="4124960" y="104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19413</xdr:rowOff>
    </xdr:from>
    <xdr:to>
      <xdr:col>20</xdr:col>
      <xdr:colOff>38100</xdr:colOff>
      <xdr:row>62</xdr:row>
      <xdr:rowOff>121013</xdr:rowOff>
    </xdr:to>
    <xdr:sp macro="" textlink="">
      <xdr:nvSpPr>
        <xdr:cNvPr id="191" name="楕円 190"/>
        <xdr:cNvSpPr/>
      </xdr:nvSpPr>
      <xdr:spPr>
        <a:xfrm>
          <a:off x="3312160" y="104130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70213</xdr:rowOff>
    </xdr:from>
    <xdr:to>
      <xdr:col>24</xdr:col>
      <xdr:colOff>63500</xdr:colOff>
      <xdr:row>62</xdr:row>
      <xdr:rowOff>89807</xdr:rowOff>
    </xdr:to>
    <xdr:cxnSp macro="">
      <xdr:nvCxnSpPr>
        <xdr:cNvPr id="192" name="直線コネクタ 191"/>
        <xdr:cNvCxnSpPr/>
      </xdr:nvCxnSpPr>
      <xdr:spPr>
        <a:xfrm>
          <a:off x="3355340" y="10463893"/>
          <a:ext cx="7315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3084</xdr:rowOff>
    </xdr:from>
    <xdr:to>
      <xdr:col>15</xdr:col>
      <xdr:colOff>101600</xdr:colOff>
      <xdr:row>62</xdr:row>
      <xdr:rowOff>104684</xdr:rowOff>
    </xdr:to>
    <xdr:sp macro="" textlink="">
      <xdr:nvSpPr>
        <xdr:cNvPr id="193" name="楕円 192"/>
        <xdr:cNvSpPr/>
      </xdr:nvSpPr>
      <xdr:spPr>
        <a:xfrm>
          <a:off x="2514600" y="1039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53884</xdr:rowOff>
    </xdr:from>
    <xdr:to>
      <xdr:col>19</xdr:col>
      <xdr:colOff>177800</xdr:colOff>
      <xdr:row>62</xdr:row>
      <xdr:rowOff>70213</xdr:rowOff>
    </xdr:to>
    <xdr:cxnSp macro="">
      <xdr:nvCxnSpPr>
        <xdr:cNvPr id="194" name="直線コネクタ 193"/>
        <xdr:cNvCxnSpPr/>
      </xdr:nvCxnSpPr>
      <xdr:spPr>
        <a:xfrm>
          <a:off x="2565400" y="10447564"/>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153307</xdr:rowOff>
    </xdr:from>
    <xdr:to>
      <xdr:col>10</xdr:col>
      <xdr:colOff>165100</xdr:colOff>
      <xdr:row>62</xdr:row>
      <xdr:rowOff>83457</xdr:rowOff>
    </xdr:to>
    <xdr:sp macro="" textlink="">
      <xdr:nvSpPr>
        <xdr:cNvPr id="195" name="楕円 194"/>
        <xdr:cNvSpPr/>
      </xdr:nvSpPr>
      <xdr:spPr>
        <a:xfrm>
          <a:off x="1739900" y="10379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32657</xdr:rowOff>
    </xdr:from>
    <xdr:to>
      <xdr:col>15</xdr:col>
      <xdr:colOff>50800</xdr:colOff>
      <xdr:row>62</xdr:row>
      <xdr:rowOff>53884</xdr:rowOff>
    </xdr:to>
    <xdr:cxnSp macro="">
      <xdr:nvCxnSpPr>
        <xdr:cNvPr id="196" name="直線コネクタ 195"/>
        <xdr:cNvCxnSpPr/>
      </xdr:nvCxnSpPr>
      <xdr:spPr>
        <a:xfrm>
          <a:off x="1790700" y="10426337"/>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128815</xdr:rowOff>
    </xdr:from>
    <xdr:to>
      <xdr:col>6</xdr:col>
      <xdr:colOff>38100</xdr:colOff>
      <xdr:row>62</xdr:row>
      <xdr:rowOff>58965</xdr:rowOff>
    </xdr:to>
    <xdr:sp macro="" textlink="">
      <xdr:nvSpPr>
        <xdr:cNvPr id="197" name="楕円 196"/>
        <xdr:cNvSpPr/>
      </xdr:nvSpPr>
      <xdr:spPr>
        <a:xfrm>
          <a:off x="965200" y="10354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8165</xdr:rowOff>
    </xdr:from>
    <xdr:to>
      <xdr:col>10</xdr:col>
      <xdr:colOff>114300</xdr:colOff>
      <xdr:row>62</xdr:row>
      <xdr:rowOff>32657</xdr:rowOff>
    </xdr:to>
    <xdr:cxnSp macro="">
      <xdr:nvCxnSpPr>
        <xdr:cNvPr id="198" name="直線コネクタ 197"/>
        <xdr:cNvCxnSpPr/>
      </xdr:nvCxnSpPr>
      <xdr:spPr>
        <a:xfrm>
          <a:off x="1008380" y="10401845"/>
          <a:ext cx="78232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93453</xdr:rowOff>
    </xdr:from>
    <xdr:ext cx="405111" cy="259045"/>
    <xdr:sp macro="" textlink="">
      <xdr:nvSpPr>
        <xdr:cNvPr id="199" name="n_1aveValue【橋りょう・トンネル】&#10;有形固定資産減価償却率"/>
        <xdr:cNvSpPr txBox="1"/>
      </xdr:nvSpPr>
      <xdr:spPr>
        <a:xfrm>
          <a:off x="3170564" y="998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50999</xdr:rowOff>
    </xdr:from>
    <xdr:ext cx="405111" cy="259045"/>
    <xdr:sp macro="" textlink="">
      <xdr:nvSpPr>
        <xdr:cNvPr id="200" name="n_2aveValue【橋りょう・トンネル】&#10;有形固定資産減価償却率"/>
        <xdr:cNvSpPr txBox="1"/>
      </xdr:nvSpPr>
      <xdr:spPr>
        <a:xfrm>
          <a:off x="2385704" y="994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54264</xdr:rowOff>
    </xdr:from>
    <xdr:ext cx="405111" cy="259045"/>
    <xdr:sp macro="" textlink="">
      <xdr:nvSpPr>
        <xdr:cNvPr id="201" name="n_3aveValue【橋りょう・トンネル】&#10;有形固定資産減価償却率"/>
        <xdr:cNvSpPr txBox="1"/>
      </xdr:nvSpPr>
      <xdr:spPr>
        <a:xfrm>
          <a:off x="1611004" y="9945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54264</xdr:rowOff>
    </xdr:from>
    <xdr:ext cx="405111" cy="259045"/>
    <xdr:sp macro="" textlink="">
      <xdr:nvSpPr>
        <xdr:cNvPr id="202" name="n_4aveValue【橋りょう・トンネル】&#10;有形固定資産減価償却率"/>
        <xdr:cNvSpPr txBox="1"/>
      </xdr:nvSpPr>
      <xdr:spPr>
        <a:xfrm>
          <a:off x="836304" y="9945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112140</xdr:rowOff>
    </xdr:from>
    <xdr:ext cx="405111" cy="259045"/>
    <xdr:sp macro="" textlink="">
      <xdr:nvSpPr>
        <xdr:cNvPr id="203" name="n_1mainValue【橋りょう・トンネル】&#10;有形固定資産減価償却率"/>
        <xdr:cNvSpPr txBox="1"/>
      </xdr:nvSpPr>
      <xdr:spPr>
        <a:xfrm>
          <a:off x="3170564" y="10505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95811</xdr:rowOff>
    </xdr:from>
    <xdr:ext cx="405111" cy="259045"/>
    <xdr:sp macro="" textlink="">
      <xdr:nvSpPr>
        <xdr:cNvPr id="204" name="n_2mainValue【橋りょう・トンネル】&#10;有形固定資産減価償却率"/>
        <xdr:cNvSpPr txBox="1"/>
      </xdr:nvSpPr>
      <xdr:spPr>
        <a:xfrm>
          <a:off x="2385704" y="104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74584</xdr:rowOff>
    </xdr:from>
    <xdr:ext cx="405111" cy="259045"/>
    <xdr:sp macro="" textlink="">
      <xdr:nvSpPr>
        <xdr:cNvPr id="205" name="n_3mainValue【橋りょう・トンネル】&#10;有形固定資産減価償却率"/>
        <xdr:cNvSpPr txBox="1"/>
      </xdr:nvSpPr>
      <xdr:spPr>
        <a:xfrm>
          <a:off x="1611004" y="104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50092</xdr:rowOff>
    </xdr:from>
    <xdr:ext cx="405111" cy="259045"/>
    <xdr:sp macro="" textlink="">
      <xdr:nvSpPr>
        <xdr:cNvPr id="206" name="n_4mainValue【橋りょう・トンネル】&#10;有形固定資産減価償却率"/>
        <xdr:cNvSpPr txBox="1"/>
      </xdr:nvSpPr>
      <xdr:spPr>
        <a:xfrm>
          <a:off x="836304" y="1044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142511</xdr:rowOff>
    </xdr:from>
    <xdr:to>
      <xdr:col>54</xdr:col>
      <xdr:colOff>189865</xdr:colOff>
      <xdr:row>63</xdr:row>
      <xdr:rowOff>160739</xdr:rowOff>
    </xdr:to>
    <xdr:cxnSp macro="">
      <xdr:nvCxnSpPr>
        <xdr:cNvPr id="228" name="直線コネクタ 227"/>
        <xdr:cNvCxnSpPr/>
      </xdr:nvCxnSpPr>
      <xdr:spPr>
        <a:xfrm flipV="1">
          <a:off x="9219565" y="9362711"/>
          <a:ext cx="0" cy="135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164566</xdr:rowOff>
    </xdr:from>
    <xdr:ext cx="534377" cy="259045"/>
    <xdr:sp macro="" textlink="">
      <xdr:nvSpPr>
        <xdr:cNvPr id="229" name="【橋りょう・トンネル】&#10;一人当たり有形固定資産（償却資産）額最小値テキスト"/>
        <xdr:cNvSpPr txBox="1"/>
      </xdr:nvSpPr>
      <xdr:spPr>
        <a:xfrm>
          <a:off x="9258300" y="1072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160739</xdr:rowOff>
    </xdr:from>
    <xdr:to>
      <xdr:col>55</xdr:col>
      <xdr:colOff>88900</xdr:colOff>
      <xdr:row>63</xdr:row>
      <xdr:rowOff>160739</xdr:rowOff>
    </xdr:to>
    <xdr:cxnSp macro="">
      <xdr:nvCxnSpPr>
        <xdr:cNvPr id="230" name="直線コネクタ 229"/>
        <xdr:cNvCxnSpPr/>
      </xdr:nvCxnSpPr>
      <xdr:spPr>
        <a:xfrm>
          <a:off x="9154160" y="107220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89188</xdr:rowOff>
    </xdr:from>
    <xdr:ext cx="690189" cy="259045"/>
    <xdr:sp macro="" textlink="">
      <xdr:nvSpPr>
        <xdr:cNvPr id="231" name="【橋りょう・トンネル】&#10;一人当たり有形固定資産（償却資産）額最大値テキスト"/>
        <xdr:cNvSpPr txBox="1"/>
      </xdr:nvSpPr>
      <xdr:spPr>
        <a:xfrm>
          <a:off x="9258300" y="91417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142511</xdr:rowOff>
    </xdr:from>
    <xdr:to>
      <xdr:col>55</xdr:col>
      <xdr:colOff>88900</xdr:colOff>
      <xdr:row>55</xdr:row>
      <xdr:rowOff>142511</xdr:rowOff>
    </xdr:to>
    <xdr:cxnSp macro="">
      <xdr:nvCxnSpPr>
        <xdr:cNvPr id="232" name="直線コネクタ 231"/>
        <xdr:cNvCxnSpPr/>
      </xdr:nvCxnSpPr>
      <xdr:spPr>
        <a:xfrm>
          <a:off x="9154160" y="93627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129769</xdr:rowOff>
    </xdr:from>
    <xdr:ext cx="599010" cy="259045"/>
    <xdr:sp macro="" textlink="">
      <xdr:nvSpPr>
        <xdr:cNvPr id="233" name="【橋りょう・トンネル】&#10;一人当たり有形固定資産（償却資産）額平均値テキスト"/>
        <xdr:cNvSpPr txBox="1"/>
      </xdr:nvSpPr>
      <xdr:spPr>
        <a:xfrm>
          <a:off x="9258300" y="103558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151342</xdr:rowOff>
    </xdr:from>
    <xdr:to>
      <xdr:col>55</xdr:col>
      <xdr:colOff>50800</xdr:colOff>
      <xdr:row>62</xdr:row>
      <xdr:rowOff>81492</xdr:rowOff>
    </xdr:to>
    <xdr:sp macro="" textlink="">
      <xdr:nvSpPr>
        <xdr:cNvPr id="234" name="フローチャート: 判断 233"/>
        <xdr:cNvSpPr/>
      </xdr:nvSpPr>
      <xdr:spPr>
        <a:xfrm>
          <a:off x="9192260" y="103773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159878</xdr:rowOff>
    </xdr:from>
    <xdr:to>
      <xdr:col>50</xdr:col>
      <xdr:colOff>165100</xdr:colOff>
      <xdr:row>62</xdr:row>
      <xdr:rowOff>90028</xdr:rowOff>
    </xdr:to>
    <xdr:sp macro="" textlink="">
      <xdr:nvSpPr>
        <xdr:cNvPr id="235" name="フローチャート: 判断 234"/>
        <xdr:cNvSpPr/>
      </xdr:nvSpPr>
      <xdr:spPr>
        <a:xfrm>
          <a:off x="8445500" y="103859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11171</xdr:rowOff>
    </xdr:from>
    <xdr:to>
      <xdr:col>46</xdr:col>
      <xdr:colOff>38100</xdr:colOff>
      <xdr:row>62</xdr:row>
      <xdr:rowOff>112771</xdr:rowOff>
    </xdr:to>
    <xdr:sp macro="" textlink="">
      <xdr:nvSpPr>
        <xdr:cNvPr id="236" name="フローチャート: 判断 235"/>
        <xdr:cNvSpPr/>
      </xdr:nvSpPr>
      <xdr:spPr>
        <a:xfrm>
          <a:off x="7670800" y="104048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40067</xdr:rowOff>
    </xdr:from>
    <xdr:to>
      <xdr:col>41</xdr:col>
      <xdr:colOff>101600</xdr:colOff>
      <xdr:row>62</xdr:row>
      <xdr:rowOff>141667</xdr:rowOff>
    </xdr:to>
    <xdr:sp macro="" textlink="">
      <xdr:nvSpPr>
        <xdr:cNvPr id="237" name="フローチャート: 判断 236"/>
        <xdr:cNvSpPr/>
      </xdr:nvSpPr>
      <xdr:spPr>
        <a:xfrm>
          <a:off x="6873240" y="104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22265</xdr:rowOff>
    </xdr:from>
    <xdr:to>
      <xdr:col>36</xdr:col>
      <xdr:colOff>165100</xdr:colOff>
      <xdr:row>62</xdr:row>
      <xdr:rowOff>123865</xdr:rowOff>
    </xdr:to>
    <xdr:sp macro="" textlink="">
      <xdr:nvSpPr>
        <xdr:cNvPr id="238" name="フローチャート: 判断 237"/>
        <xdr:cNvSpPr/>
      </xdr:nvSpPr>
      <xdr:spPr>
        <a:xfrm>
          <a:off x="6098540" y="1041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91711</xdr:rowOff>
    </xdr:from>
    <xdr:to>
      <xdr:col>55</xdr:col>
      <xdr:colOff>50800</xdr:colOff>
      <xdr:row>56</xdr:row>
      <xdr:rowOff>21861</xdr:rowOff>
    </xdr:to>
    <xdr:sp macro="" textlink="">
      <xdr:nvSpPr>
        <xdr:cNvPr id="244" name="楕円 243"/>
        <xdr:cNvSpPr/>
      </xdr:nvSpPr>
      <xdr:spPr>
        <a:xfrm>
          <a:off x="9192260" y="93119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44738</xdr:rowOff>
    </xdr:from>
    <xdr:ext cx="690189" cy="259045"/>
    <xdr:sp macro="" textlink="">
      <xdr:nvSpPr>
        <xdr:cNvPr id="245" name="【橋りょう・トンネル】&#10;一人当たり有形固定資産（償却資産）額該当値テキスト"/>
        <xdr:cNvSpPr txBox="1"/>
      </xdr:nvSpPr>
      <xdr:spPr>
        <a:xfrm>
          <a:off x="9258300" y="92649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121456</xdr:rowOff>
    </xdr:from>
    <xdr:to>
      <xdr:col>50</xdr:col>
      <xdr:colOff>165100</xdr:colOff>
      <xdr:row>56</xdr:row>
      <xdr:rowOff>51606</xdr:rowOff>
    </xdr:to>
    <xdr:sp macro="" textlink="">
      <xdr:nvSpPr>
        <xdr:cNvPr id="246" name="楕円 245"/>
        <xdr:cNvSpPr/>
      </xdr:nvSpPr>
      <xdr:spPr>
        <a:xfrm>
          <a:off x="8445500" y="93416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142511</xdr:rowOff>
    </xdr:from>
    <xdr:to>
      <xdr:col>55</xdr:col>
      <xdr:colOff>0</xdr:colOff>
      <xdr:row>56</xdr:row>
      <xdr:rowOff>806</xdr:rowOff>
    </xdr:to>
    <xdr:cxnSp macro="">
      <xdr:nvCxnSpPr>
        <xdr:cNvPr id="247" name="直線コネクタ 246"/>
        <xdr:cNvCxnSpPr/>
      </xdr:nvCxnSpPr>
      <xdr:spPr>
        <a:xfrm flipV="1">
          <a:off x="8496300" y="9362711"/>
          <a:ext cx="723900" cy="2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161025</xdr:rowOff>
    </xdr:from>
    <xdr:to>
      <xdr:col>46</xdr:col>
      <xdr:colOff>38100</xdr:colOff>
      <xdr:row>56</xdr:row>
      <xdr:rowOff>91175</xdr:rowOff>
    </xdr:to>
    <xdr:sp macro="" textlink="">
      <xdr:nvSpPr>
        <xdr:cNvPr id="248" name="楕円 247"/>
        <xdr:cNvSpPr/>
      </xdr:nvSpPr>
      <xdr:spPr>
        <a:xfrm>
          <a:off x="7670800" y="93812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806</xdr:rowOff>
    </xdr:from>
    <xdr:to>
      <xdr:col>50</xdr:col>
      <xdr:colOff>114300</xdr:colOff>
      <xdr:row>56</xdr:row>
      <xdr:rowOff>40375</xdr:rowOff>
    </xdr:to>
    <xdr:cxnSp macro="">
      <xdr:nvCxnSpPr>
        <xdr:cNvPr id="249" name="直線コネクタ 248"/>
        <xdr:cNvCxnSpPr/>
      </xdr:nvCxnSpPr>
      <xdr:spPr>
        <a:xfrm flipV="1">
          <a:off x="7713980" y="9388646"/>
          <a:ext cx="782320" cy="3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12684</xdr:rowOff>
    </xdr:from>
    <xdr:to>
      <xdr:col>41</xdr:col>
      <xdr:colOff>101600</xdr:colOff>
      <xdr:row>56</xdr:row>
      <xdr:rowOff>114284</xdr:rowOff>
    </xdr:to>
    <xdr:sp macro="" textlink="">
      <xdr:nvSpPr>
        <xdr:cNvPr id="250" name="楕円 249"/>
        <xdr:cNvSpPr/>
      </xdr:nvSpPr>
      <xdr:spPr>
        <a:xfrm>
          <a:off x="6873240" y="940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40375</xdr:rowOff>
    </xdr:from>
    <xdr:to>
      <xdr:col>45</xdr:col>
      <xdr:colOff>177800</xdr:colOff>
      <xdr:row>56</xdr:row>
      <xdr:rowOff>63484</xdr:rowOff>
    </xdr:to>
    <xdr:cxnSp macro="">
      <xdr:nvCxnSpPr>
        <xdr:cNvPr id="251" name="直線コネクタ 250"/>
        <xdr:cNvCxnSpPr/>
      </xdr:nvCxnSpPr>
      <xdr:spPr>
        <a:xfrm flipV="1">
          <a:off x="6924040" y="9428215"/>
          <a:ext cx="789940" cy="2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33188</xdr:rowOff>
    </xdr:from>
    <xdr:to>
      <xdr:col>36</xdr:col>
      <xdr:colOff>165100</xdr:colOff>
      <xdr:row>56</xdr:row>
      <xdr:rowOff>134788</xdr:rowOff>
    </xdr:to>
    <xdr:sp macro="" textlink="">
      <xdr:nvSpPr>
        <xdr:cNvPr id="252" name="楕円 251"/>
        <xdr:cNvSpPr/>
      </xdr:nvSpPr>
      <xdr:spPr>
        <a:xfrm>
          <a:off x="6098540" y="942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63484</xdr:rowOff>
    </xdr:from>
    <xdr:to>
      <xdr:col>41</xdr:col>
      <xdr:colOff>50800</xdr:colOff>
      <xdr:row>56</xdr:row>
      <xdr:rowOff>83988</xdr:rowOff>
    </xdr:to>
    <xdr:cxnSp macro="">
      <xdr:nvCxnSpPr>
        <xdr:cNvPr id="253" name="直線コネクタ 252"/>
        <xdr:cNvCxnSpPr/>
      </xdr:nvCxnSpPr>
      <xdr:spPr>
        <a:xfrm flipV="1">
          <a:off x="6149340" y="9451324"/>
          <a:ext cx="774700" cy="2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81155</xdr:rowOff>
    </xdr:from>
    <xdr:ext cx="599010" cy="259045"/>
    <xdr:sp macro="" textlink="">
      <xdr:nvSpPr>
        <xdr:cNvPr id="254" name="n_1aveValue【橋りょう・トンネル】&#10;一人当たり有形固定資産（償却資産）額"/>
        <xdr:cNvSpPr txBox="1"/>
      </xdr:nvSpPr>
      <xdr:spPr>
        <a:xfrm>
          <a:off x="8214575" y="1047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103898</xdr:rowOff>
    </xdr:from>
    <xdr:ext cx="599010" cy="259045"/>
    <xdr:sp macro="" textlink="">
      <xdr:nvSpPr>
        <xdr:cNvPr id="255" name="n_2aveValue【橋りょう・トンネル】&#10;一人当たり有形固定資産（償却資産）額"/>
        <xdr:cNvSpPr txBox="1"/>
      </xdr:nvSpPr>
      <xdr:spPr>
        <a:xfrm>
          <a:off x="7444955" y="10497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132794</xdr:rowOff>
    </xdr:from>
    <xdr:ext cx="599010" cy="259045"/>
    <xdr:sp macro="" textlink="">
      <xdr:nvSpPr>
        <xdr:cNvPr id="256" name="n_3aveValue【橋りょう・トンネル】&#10;一人当たり有形固定資産（償却資産）額"/>
        <xdr:cNvSpPr txBox="1"/>
      </xdr:nvSpPr>
      <xdr:spPr>
        <a:xfrm>
          <a:off x="6670255" y="105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114992</xdr:rowOff>
    </xdr:from>
    <xdr:ext cx="599010" cy="259045"/>
    <xdr:sp macro="" textlink="">
      <xdr:nvSpPr>
        <xdr:cNvPr id="257" name="n_4aveValue【橋りょう・トンネル】&#10;一人当たり有形固定資産（償却資産）額"/>
        <xdr:cNvSpPr txBox="1"/>
      </xdr:nvSpPr>
      <xdr:spPr>
        <a:xfrm>
          <a:off x="5872695" y="1050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68133</xdr:rowOff>
    </xdr:from>
    <xdr:ext cx="690189" cy="259045"/>
    <xdr:sp macro="" textlink="">
      <xdr:nvSpPr>
        <xdr:cNvPr id="258" name="n_1mainValue【橋りょう・トンネル】&#10;一人当たり有形固定資産（償却資産）額"/>
        <xdr:cNvSpPr txBox="1"/>
      </xdr:nvSpPr>
      <xdr:spPr>
        <a:xfrm>
          <a:off x="8184225" y="9120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107702</xdr:rowOff>
    </xdr:from>
    <xdr:ext cx="690189" cy="259045"/>
    <xdr:sp macro="" textlink="">
      <xdr:nvSpPr>
        <xdr:cNvPr id="259" name="n_2mainValue【橋りょう・トンネル】&#10;一人当たり有形固定資産（償却資産）額"/>
        <xdr:cNvSpPr txBox="1"/>
      </xdr:nvSpPr>
      <xdr:spPr>
        <a:xfrm>
          <a:off x="7399365" y="9160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54</xdr:row>
      <xdr:rowOff>130811</xdr:rowOff>
    </xdr:from>
    <xdr:ext cx="690189" cy="259045"/>
    <xdr:sp macro="" textlink="">
      <xdr:nvSpPr>
        <xdr:cNvPr id="260" name="n_3mainValue【橋りょう・トンネル】&#10;一人当たり有形固定資産（償却資産）額"/>
        <xdr:cNvSpPr txBox="1"/>
      </xdr:nvSpPr>
      <xdr:spPr>
        <a:xfrm>
          <a:off x="6624665" y="91833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54</xdr:row>
      <xdr:rowOff>151315</xdr:rowOff>
    </xdr:from>
    <xdr:ext cx="690189" cy="259045"/>
    <xdr:sp macro="" textlink="">
      <xdr:nvSpPr>
        <xdr:cNvPr id="261" name="n_4mainValue【橋りょう・トンネル】&#10;一人当たり有形固定資産（償却資産）額"/>
        <xdr:cNvSpPr txBox="1"/>
      </xdr:nvSpPr>
      <xdr:spPr>
        <a:xfrm>
          <a:off x="5849965" y="9203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80011</xdr:rowOff>
    </xdr:to>
    <xdr:cxnSp macro="">
      <xdr:nvCxnSpPr>
        <xdr:cNvPr id="286" name="直線コネクタ 285"/>
        <xdr:cNvCxnSpPr/>
      </xdr:nvCxnSpPr>
      <xdr:spPr>
        <a:xfrm flipV="1">
          <a:off x="4086225" y="1308735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83838</xdr:rowOff>
    </xdr:from>
    <xdr:ext cx="405111" cy="259045"/>
    <xdr:sp macro="" textlink="">
      <xdr:nvSpPr>
        <xdr:cNvPr id="287" name="【公営住宅】&#10;有形固定資産減価償却率最小値テキスト"/>
        <xdr:cNvSpPr txBox="1"/>
      </xdr:nvSpPr>
      <xdr:spPr>
        <a:xfrm>
          <a:off x="4124960" y="14500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80011</xdr:rowOff>
    </xdr:from>
    <xdr:to>
      <xdr:col>24</xdr:col>
      <xdr:colOff>152400</xdr:colOff>
      <xdr:row>86</xdr:row>
      <xdr:rowOff>80011</xdr:rowOff>
    </xdr:to>
    <xdr:cxnSp macro="">
      <xdr:nvCxnSpPr>
        <xdr:cNvPr id="288" name="直線コネクタ 287"/>
        <xdr:cNvCxnSpPr/>
      </xdr:nvCxnSpPr>
      <xdr:spPr>
        <a:xfrm>
          <a:off x="4020820" y="144970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89" name="【公営住宅】&#10;有形固定資産減価償却率最大値テキスト"/>
        <xdr:cNvSpPr txBox="1"/>
      </xdr:nvSpPr>
      <xdr:spPr>
        <a:xfrm>
          <a:off x="4124960" y="1287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0" name="直線コネクタ 289"/>
        <xdr:cNvCxnSpPr/>
      </xdr:nvCxnSpPr>
      <xdr:spPr>
        <a:xfrm>
          <a:off x="4020820" y="13087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170197</xdr:rowOff>
    </xdr:from>
    <xdr:ext cx="405111" cy="259045"/>
    <xdr:sp macro="" textlink="">
      <xdr:nvSpPr>
        <xdr:cNvPr id="291" name="【公営住宅】&#10;有形固定資産減価償却率平均値テキスト"/>
        <xdr:cNvSpPr txBox="1"/>
      </xdr:nvSpPr>
      <xdr:spPr>
        <a:xfrm>
          <a:off x="4124960" y="1374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92" name="フローチャート: 判断 291"/>
        <xdr:cNvSpPr/>
      </xdr:nvSpPr>
      <xdr:spPr>
        <a:xfrm>
          <a:off x="4036060" y="1389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xdr:cNvSpPr/>
      </xdr:nvSpPr>
      <xdr:spPr>
        <a:xfrm>
          <a:off x="3312160" y="138785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6350</xdr:rowOff>
    </xdr:from>
    <xdr:to>
      <xdr:col>15</xdr:col>
      <xdr:colOff>101600</xdr:colOff>
      <xdr:row>83</xdr:row>
      <xdr:rowOff>107950</xdr:rowOff>
    </xdr:to>
    <xdr:sp macro="" textlink="">
      <xdr:nvSpPr>
        <xdr:cNvPr id="294" name="フローチャート: 判断 293"/>
        <xdr:cNvSpPr/>
      </xdr:nvSpPr>
      <xdr:spPr>
        <a:xfrm>
          <a:off x="25146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95" name="フローチャート: 判断 294"/>
        <xdr:cNvSpPr/>
      </xdr:nvSpPr>
      <xdr:spPr>
        <a:xfrm>
          <a:off x="1739900" y="1389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116839</xdr:rowOff>
    </xdr:from>
    <xdr:to>
      <xdr:col>6</xdr:col>
      <xdr:colOff>38100</xdr:colOff>
      <xdr:row>83</xdr:row>
      <xdr:rowOff>46989</xdr:rowOff>
    </xdr:to>
    <xdr:sp macro="" textlink="">
      <xdr:nvSpPr>
        <xdr:cNvPr id="296" name="フローチャート: 判断 295"/>
        <xdr:cNvSpPr/>
      </xdr:nvSpPr>
      <xdr:spPr>
        <a:xfrm>
          <a:off x="965200" y="138633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33020</xdr:rowOff>
    </xdr:from>
    <xdr:to>
      <xdr:col>24</xdr:col>
      <xdr:colOff>114300</xdr:colOff>
      <xdr:row>84</xdr:row>
      <xdr:rowOff>134620</xdr:rowOff>
    </xdr:to>
    <xdr:sp macro="" textlink="">
      <xdr:nvSpPr>
        <xdr:cNvPr id="302" name="楕円 301"/>
        <xdr:cNvSpPr/>
      </xdr:nvSpPr>
      <xdr:spPr>
        <a:xfrm>
          <a:off x="403606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11447</xdr:rowOff>
    </xdr:from>
    <xdr:ext cx="405111" cy="259045"/>
    <xdr:sp macro="" textlink="">
      <xdr:nvSpPr>
        <xdr:cNvPr id="303" name="【公営住宅】&#10;有形固定資産減価償却率該当値テキスト"/>
        <xdr:cNvSpPr txBox="1"/>
      </xdr:nvSpPr>
      <xdr:spPr>
        <a:xfrm>
          <a:off x="4124960"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4445</xdr:rowOff>
    </xdr:from>
    <xdr:to>
      <xdr:col>20</xdr:col>
      <xdr:colOff>38100</xdr:colOff>
      <xdr:row>84</xdr:row>
      <xdr:rowOff>106045</xdr:rowOff>
    </xdr:to>
    <xdr:sp macro="" textlink="">
      <xdr:nvSpPr>
        <xdr:cNvPr id="304" name="楕円 303"/>
        <xdr:cNvSpPr/>
      </xdr:nvSpPr>
      <xdr:spPr>
        <a:xfrm>
          <a:off x="3312160" y="140862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55245</xdr:rowOff>
    </xdr:from>
    <xdr:to>
      <xdr:col>24</xdr:col>
      <xdr:colOff>63500</xdr:colOff>
      <xdr:row>84</xdr:row>
      <xdr:rowOff>83820</xdr:rowOff>
    </xdr:to>
    <xdr:cxnSp macro="">
      <xdr:nvCxnSpPr>
        <xdr:cNvPr id="305" name="直線コネクタ 304"/>
        <xdr:cNvCxnSpPr/>
      </xdr:nvCxnSpPr>
      <xdr:spPr>
        <a:xfrm>
          <a:off x="3355340" y="14137005"/>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145414</xdr:rowOff>
    </xdr:from>
    <xdr:to>
      <xdr:col>15</xdr:col>
      <xdr:colOff>101600</xdr:colOff>
      <xdr:row>84</xdr:row>
      <xdr:rowOff>75564</xdr:rowOff>
    </xdr:to>
    <xdr:sp macro="" textlink="">
      <xdr:nvSpPr>
        <xdr:cNvPr id="306" name="楕円 305"/>
        <xdr:cNvSpPr/>
      </xdr:nvSpPr>
      <xdr:spPr>
        <a:xfrm>
          <a:off x="2514600" y="140595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24764</xdr:rowOff>
    </xdr:from>
    <xdr:to>
      <xdr:col>19</xdr:col>
      <xdr:colOff>177800</xdr:colOff>
      <xdr:row>84</xdr:row>
      <xdr:rowOff>55245</xdr:rowOff>
    </xdr:to>
    <xdr:cxnSp macro="">
      <xdr:nvCxnSpPr>
        <xdr:cNvPr id="307" name="直線コネクタ 306"/>
        <xdr:cNvCxnSpPr/>
      </xdr:nvCxnSpPr>
      <xdr:spPr>
        <a:xfrm>
          <a:off x="2565400" y="14106524"/>
          <a:ext cx="78994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111125</xdr:rowOff>
    </xdr:from>
    <xdr:to>
      <xdr:col>10</xdr:col>
      <xdr:colOff>165100</xdr:colOff>
      <xdr:row>84</xdr:row>
      <xdr:rowOff>41275</xdr:rowOff>
    </xdr:to>
    <xdr:sp macro="" textlink="">
      <xdr:nvSpPr>
        <xdr:cNvPr id="308" name="楕円 307"/>
        <xdr:cNvSpPr/>
      </xdr:nvSpPr>
      <xdr:spPr>
        <a:xfrm>
          <a:off x="1739900" y="14025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161925</xdr:rowOff>
    </xdr:from>
    <xdr:to>
      <xdr:col>15</xdr:col>
      <xdr:colOff>50800</xdr:colOff>
      <xdr:row>84</xdr:row>
      <xdr:rowOff>24764</xdr:rowOff>
    </xdr:to>
    <xdr:cxnSp macro="">
      <xdr:nvCxnSpPr>
        <xdr:cNvPr id="309" name="直線コネクタ 308"/>
        <xdr:cNvCxnSpPr/>
      </xdr:nvCxnSpPr>
      <xdr:spPr>
        <a:xfrm>
          <a:off x="1790700" y="14076045"/>
          <a:ext cx="7747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132080</xdr:rowOff>
    </xdr:from>
    <xdr:to>
      <xdr:col>6</xdr:col>
      <xdr:colOff>38100</xdr:colOff>
      <xdr:row>84</xdr:row>
      <xdr:rowOff>62230</xdr:rowOff>
    </xdr:to>
    <xdr:sp macro="" textlink="">
      <xdr:nvSpPr>
        <xdr:cNvPr id="310" name="楕円 309"/>
        <xdr:cNvSpPr/>
      </xdr:nvSpPr>
      <xdr:spPr>
        <a:xfrm>
          <a:off x="965200" y="140462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161925</xdr:rowOff>
    </xdr:from>
    <xdr:to>
      <xdr:col>10</xdr:col>
      <xdr:colOff>114300</xdr:colOff>
      <xdr:row>84</xdr:row>
      <xdr:rowOff>11430</xdr:rowOff>
    </xdr:to>
    <xdr:cxnSp macro="">
      <xdr:nvCxnSpPr>
        <xdr:cNvPr id="311" name="直線コネクタ 310"/>
        <xdr:cNvCxnSpPr/>
      </xdr:nvCxnSpPr>
      <xdr:spPr>
        <a:xfrm flipV="1">
          <a:off x="1008380" y="14076045"/>
          <a:ext cx="7823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312" name="n_1aveValue【公営住宅】&#10;有形固定資産減価償却率"/>
        <xdr:cNvSpPr txBox="1"/>
      </xdr:nvSpPr>
      <xdr:spPr>
        <a:xfrm>
          <a:off x="317056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124477</xdr:rowOff>
    </xdr:from>
    <xdr:ext cx="405111" cy="259045"/>
    <xdr:sp macro="" textlink="">
      <xdr:nvSpPr>
        <xdr:cNvPr id="313" name="n_2aveValue【公営住宅】&#10;有形固定資産減価償却率"/>
        <xdr:cNvSpPr txBox="1"/>
      </xdr:nvSpPr>
      <xdr:spPr>
        <a:xfrm>
          <a:off x="2385704" y="1370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314" name="n_3aveValue【公営住宅】&#10;有形固定資産減価償却率"/>
        <xdr:cNvSpPr txBox="1"/>
      </xdr:nvSpPr>
      <xdr:spPr>
        <a:xfrm>
          <a:off x="1611004" y="1367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63516</xdr:rowOff>
    </xdr:from>
    <xdr:ext cx="405111" cy="259045"/>
    <xdr:sp macro="" textlink="">
      <xdr:nvSpPr>
        <xdr:cNvPr id="315" name="n_4aveValue【公営住宅】&#10;有形固定資産減価償却率"/>
        <xdr:cNvSpPr txBox="1"/>
      </xdr:nvSpPr>
      <xdr:spPr>
        <a:xfrm>
          <a:off x="836304" y="1364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97172</xdr:rowOff>
    </xdr:from>
    <xdr:ext cx="405111" cy="259045"/>
    <xdr:sp macro="" textlink="">
      <xdr:nvSpPr>
        <xdr:cNvPr id="316" name="n_1mainValue【公営住宅】&#10;有形固定資産減価償却率"/>
        <xdr:cNvSpPr txBox="1"/>
      </xdr:nvSpPr>
      <xdr:spPr>
        <a:xfrm>
          <a:off x="317056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66691</xdr:rowOff>
    </xdr:from>
    <xdr:ext cx="405111" cy="259045"/>
    <xdr:sp macro="" textlink="">
      <xdr:nvSpPr>
        <xdr:cNvPr id="317" name="n_2mainValue【公営住宅】&#10;有形固定資産減価償却率"/>
        <xdr:cNvSpPr txBox="1"/>
      </xdr:nvSpPr>
      <xdr:spPr>
        <a:xfrm>
          <a:off x="2385704" y="1414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32402</xdr:rowOff>
    </xdr:from>
    <xdr:ext cx="405111" cy="259045"/>
    <xdr:sp macro="" textlink="">
      <xdr:nvSpPr>
        <xdr:cNvPr id="318" name="n_3mainValue【公営住宅】&#10;有形固定資産減価償却率"/>
        <xdr:cNvSpPr txBox="1"/>
      </xdr:nvSpPr>
      <xdr:spPr>
        <a:xfrm>
          <a:off x="1611004" y="1411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53357</xdr:rowOff>
    </xdr:from>
    <xdr:ext cx="405111" cy="259045"/>
    <xdr:sp macro="" textlink="">
      <xdr:nvSpPr>
        <xdr:cNvPr id="319" name="n_4mainValue【公営住宅】&#10;有形固定資産減価償却率"/>
        <xdr:cNvSpPr txBox="1"/>
      </xdr:nvSpPr>
      <xdr:spPr>
        <a:xfrm>
          <a:off x="836304" y="1413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160629</xdr:rowOff>
    </xdr:from>
    <xdr:to>
      <xdr:col>54</xdr:col>
      <xdr:colOff>189865</xdr:colOff>
      <xdr:row>85</xdr:row>
      <xdr:rowOff>167487</xdr:rowOff>
    </xdr:to>
    <xdr:cxnSp macro="">
      <xdr:nvCxnSpPr>
        <xdr:cNvPr id="341" name="直線コネクタ 340"/>
        <xdr:cNvCxnSpPr/>
      </xdr:nvCxnSpPr>
      <xdr:spPr>
        <a:xfrm flipV="1">
          <a:off x="9219565" y="13068909"/>
          <a:ext cx="0" cy="1347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42" name="【公営住宅】&#10;一人当たり面積最小値テキスト"/>
        <xdr:cNvSpPr txBox="1"/>
      </xdr:nvSpPr>
      <xdr:spPr>
        <a:xfrm>
          <a:off x="9258300" y="1442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43" name="直線コネクタ 342"/>
        <xdr:cNvCxnSpPr/>
      </xdr:nvCxnSpPr>
      <xdr:spPr>
        <a:xfrm>
          <a:off x="9154160" y="144168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107306</xdr:rowOff>
    </xdr:from>
    <xdr:ext cx="469744" cy="259045"/>
    <xdr:sp macro="" textlink="">
      <xdr:nvSpPr>
        <xdr:cNvPr id="344" name="【公営住宅】&#10;一人当たり面積最大値テキスト"/>
        <xdr:cNvSpPr txBox="1"/>
      </xdr:nvSpPr>
      <xdr:spPr>
        <a:xfrm>
          <a:off x="9258300" y="1284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160629</xdr:rowOff>
    </xdr:from>
    <xdr:to>
      <xdr:col>55</xdr:col>
      <xdr:colOff>88900</xdr:colOff>
      <xdr:row>77</xdr:row>
      <xdr:rowOff>160629</xdr:rowOff>
    </xdr:to>
    <xdr:cxnSp macro="">
      <xdr:nvCxnSpPr>
        <xdr:cNvPr id="345" name="直線コネクタ 344"/>
        <xdr:cNvCxnSpPr/>
      </xdr:nvCxnSpPr>
      <xdr:spPr>
        <a:xfrm>
          <a:off x="9154160" y="130689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53967</xdr:rowOff>
    </xdr:from>
    <xdr:ext cx="469744" cy="259045"/>
    <xdr:sp macro="" textlink="">
      <xdr:nvSpPr>
        <xdr:cNvPr id="346" name="【公営住宅】&#10;一人当たり面積平均値テキスト"/>
        <xdr:cNvSpPr txBox="1"/>
      </xdr:nvSpPr>
      <xdr:spPr>
        <a:xfrm>
          <a:off x="9258300" y="1396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75540</xdr:rowOff>
    </xdr:from>
    <xdr:to>
      <xdr:col>55</xdr:col>
      <xdr:colOff>50800</xdr:colOff>
      <xdr:row>84</xdr:row>
      <xdr:rowOff>5690</xdr:rowOff>
    </xdr:to>
    <xdr:sp macro="" textlink="">
      <xdr:nvSpPr>
        <xdr:cNvPr id="347" name="フローチャート: 判断 346"/>
        <xdr:cNvSpPr/>
      </xdr:nvSpPr>
      <xdr:spPr>
        <a:xfrm>
          <a:off x="9192260" y="13989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64567</xdr:rowOff>
    </xdr:from>
    <xdr:to>
      <xdr:col>50</xdr:col>
      <xdr:colOff>165100</xdr:colOff>
      <xdr:row>83</xdr:row>
      <xdr:rowOff>166167</xdr:rowOff>
    </xdr:to>
    <xdr:sp macro="" textlink="">
      <xdr:nvSpPr>
        <xdr:cNvPr id="348" name="フローチャート: 判断 347"/>
        <xdr:cNvSpPr/>
      </xdr:nvSpPr>
      <xdr:spPr>
        <a:xfrm>
          <a:off x="8445500" y="1397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116687</xdr:rowOff>
    </xdr:from>
    <xdr:to>
      <xdr:col>46</xdr:col>
      <xdr:colOff>38100</xdr:colOff>
      <xdr:row>84</xdr:row>
      <xdr:rowOff>46837</xdr:rowOff>
    </xdr:to>
    <xdr:sp macro="" textlink="">
      <xdr:nvSpPr>
        <xdr:cNvPr id="349" name="フローチャート: 判断 348"/>
        <xdr:cNvSpPr/>
      </xdr:nvSpPr>
      <xdr:spPr>
        <a:xfrm>
          <a:off x="7670800" y="140308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112573</xdr:rowOff>
    </xdr:from>
    <xdr:to>
      <xdr:col>41</xdr:col>
      <xdr:colOff>101600</xdr:colOff>
      <xdr:row>84</xdr:row>
      <xdr:rowOff>42723</xdr:rowOff>
    </xdr:to>
    <xdr:sp macro="" textlink="">
      <xdr:nvSpPr>
        <xdr:cNvPr id="350" name="フローチャート: 判断 349"/>
        <xdr:cNvSpPr/>
      </xdr:nvSpPr>
      <xdr:spPr>
        <a:xfrm>
          <a:off x="6873240" y="140266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87885</xdr:rowOff>
    </xdr:from>
    <xdr:to>
      <xdr:col>36</xdr:col>
      <xdr:colOff>165100</xdr:colOff>
      <xdr:row>84</xdr:row>
      <xdr:rowOff>18035</xdr:rowOff>
    </xdr:to>
    <xdr:sp macro="" textlink="">
      <xdr:nvSpPr>
        <xdr:cNvPr id="351" name="フローチャート: 判断 350"/>
        <xdr:cNvSpPr/>
      </xdr:nvSpPr>
      <xdr:spPr>
        <a:xfrm>
          <a:off x="6098540" y="14002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9246</xdr:rowOff>
    </xdr:from>
    <xdr:to>
      <xdr:col>55</xdr:col>
      <xdr:colOff>50800</xdr:colOff>
      <xdr:row>83</xdr:row>
      <xdr:rowOff>110846</xdr:rowOff>
    </xdr:to>
    <xdr:sp macro="" textlink="">
      <xdr:nvSpPr>
        <xdr:cNvPr id="357" name="楕円 356"/>
        <xdr:cNvSpPr/>
      </xdr:nvSpPr>
      <xdr:spPr>
        <a:xfrm>
          <a:off x="9192260" y="139233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32123</xdr:rowOff>
    </xdr:from>
    <xdr:ext cx="469744" cy="259045"/>
    <xdr:sp macro="" textlink="">
      <xdr:nvSpPr>
        <xdr:cNvPr id="358" name="【公営住宅】&#10;一人当たり面積該当値テキスト"/>
        <xdr:cNvSpPr txBox="1"/>
      </xdr:nvSpPr>
      <xdr:spPr>
        <a:xfrm>
          <a:off x="9258300" y="137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18847</xdr:rowOff>
    </xdr:from>
    <xdr:to>
      <xdr:col>50</xdr:col>
      <xdr:colOff>165100</xdr:colOff>
      <xdr:row>83</xdr:row>
      <xdr:rowOff>120447</xdr:rowOff>
    </xdr:to>
    <xdr:sp macro="" textlink="">
      <xdr:nvSpPr>
        <xdr:cNvPr id="359" name="楕円 358"/>
        <xdr:cNvSpPr/>
      </xdr:nvSpPr>
      <xdr:spPr>
        <a:xfrm>
          <a:off x="8445500" y="1393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60046</xdr:rowOff>
    </xdr:from>
    <xdr:to>
      <xdr:col>55</xdr:col>
      <xdr:colOff>0</xdr:colOff>
      <xdr:row>83</xdr:row>
      <xdr:rowOff>69647</xdr:rowOff>
    </xdr:to>
    <xdr:cxnSp macro="">
      <xdr:nvCxnSpPr>
        <xdr:cNvPr id="360" name="直線コネクタ 359"/>
        <xdr:cNvCxnSpPr/>
      </xdr:nvCxnSpPr>
      <xdr:spPr>
        <a:xfrm flipV="1">
          <a:off x="8496300" y="13974166"/>
          <a:ext cx="7239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30277</xdr:rowOff>
    </xdr:from>
    <xdr:to>
      <xdr:col>46</xdr:col>
      <xdr:colOff>38100</xdr:colOff>
      <xdr:row>83</xdr:row>
      <xdr:rowOff>131877</xdr:rowOff>
    </xdr:to>
    <xdr:sp macro="" textlink="">
      <xdr:nvSpPr>
        <xdr:cNvPr id="361" name="楕円 360"/>
        <xdr:cNvSpPr/>
      </xdr:nvSpPr>
      <xdr:spPr>
        <a:xfrm>
          <a:off x="7670800" y="139443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69647</xdr:rowOff>
    </xdr:from>
    <xdr:to>
      <xdr:col>50</xdr:col>
      <xdr:colOff>114300</xdr:colOff>
      <xdr:row>83</xdr:row>
      <xdr:rowOff>81077</xdr:rowOff>
    </xdr:to>
    <xdr:cxnSp macro="">
      <xdr:nvCxnSpPr>
        <xdr:cNvPr id="362" name="直線コネクタ 361"/>
        <xdr:cNvCxnSpPr/>
      </xdr:nvCxnSpPr>
      <xdr:spPr>
        <a:xfrm flipV="1">
          <a:off x="7713980" y="13983767"/>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37592</xdr:rowOff>
    </xdr:from>
    <xdr:to>
      <xdr:col>41</xdr:col>
      <xdr:colOff>101600</xdr:colOff>
      <xdr:row>83</xdr:row>
      <xdr:rowOff>139192</xdr:rowOff>
    </xdr:to>
    <xdr:sp macro="" textlink="">
      <xdr:nvSpPr>
        <xdr:cNvPr id="363" name="楕円 362"/>
        <xdr:cNvSpPr/>
      </xdr:nvSpPr>
      <xdr:spPr>
        <a:xfrm>
          <a:off x="6873240" y="1395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81077</xdr:rowOff>
    </xdr:from>
    <xdr:to>
      <xdr:col>45</xdr:col>
      <xdr:colOff>177800</xdr:colOff>
      <xdr:row>83</xdr:row>
      <xdr:rowOff>88392</xdr:rowOff>
    </xdr:to>
    <xdr:cxnSp macro="">
      <xdr:nvCxnSpPr>
        <xdr:cNvPr id="364" name="直線コネクタ 363"/>
        <xdr:cNvCxnSpPr/>
      </xdr:nvCxnSpPr>
      <xdr:spPr>
        <a:xfrm flipV="1">
          <a:off x="6924040" y="13995197"/>
          <a:ext cx="78994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58165</xdr:rowOff>
    </xdr:from>
    <xdr:to>
      <xdr:col>36</xdr:col>
      <xdr:colOff>165100</xdr:colOff>
      <xdr:row>83</xdr:row>
      <xdr:rowOff>159765</xdr:rowOff>
    </xdr:to>
    <xdr:sp macro="" textlink="">
      <xdr:nvSpPr>
        <xdr:cNvPr id="365" name="楕円 364"/>
        <xdr:cNvSpPr/>
      </xdr:nvSpPr>
      <xdr:spPr>
        <a:xfrm>
          <a:off x="6098540" y="1397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88392</xdr:rowOff>
    </xdr:from>
    <xdr:to>
      <xdr:col>41</xdr:col>
      <xdr:colOff>50800</xdr:colOff>
      <xdr:row>83</xdr:row>
      <xdr:rowOff>108965</xdr:rowOff>
    </xdr:to>
    <xdr:cxnSp macro="">
      <xdr:nvCxnSpPr>
        <xdr:cNvPr id="366" name="直線コネクタ 365"/>
        <xdr:cNvCxnSpPr/>
      </xdr:nvCxnSpPr>
      <xdr:spPr>
        <a:xfrm flipV="1">
          <a:off x="6149340" y="14002512"/>
          <a:ext cx="7747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157294</xdr:rowOff>
    </xdr:from>
    <xdr:ext cx="469744" cy="259045"/>
    <xdr:sp macro="" textlink="">
      <xdr:nvSpPr>
        <xdr:cNvPr id="367" name="n_1aveValue【公営住宅】&#10;一人当たり面積"/>
        <xdr:cNvSpPr txBox="1"/>
      </xdr:nvSpPr>
      <xdr:spPr>
        <a:xfrm>
          <a:off x="8271587" y="1407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37964</xdr:rowOff>
    </xdr:from>
    <xdr:ext cx="469744" cy="259045"/>
    <xdr:sp macro="" textlink="">
      <xdr:nvSpPr>
        <xdr:cNvPr id="368" name="n_2aveValue【公営住宅】&#10;一人当たり面積"/>
        <xdr:cNvSpPr txBox="1"/>
      </xdr:nvSpPr>
      <xdr:spPr>
        <a:xfrm>
          <a:off x="7509587" y="1411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33850</xdr:rowOff>
    </xdr:from>
    <xdr:ext cx="469744" cy="259045"/>
    <xdr:sp macro="" textlink="">
      <xdr:nvSpPr>
        <xdr:cNvPr id="369" name="n_3aveValue【公営住宅】&#10;一人当たり面積"/>
        <xdr:cNvSpPr txBox="1"/>
      </xdr:nvSpPr>
      <xdr:spPr>
        <a:xfrm>
          <a:off x="6712027" y="1411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9162</xdr:rowOff>
    </xdr:from>
    <xdr:ext cx="469744" cy="259045"/>
    <xdr:sp macro="" textlink="">
      <xdr:nvSpPr>
        <xdr:cNvPr id="370" name="n_4aveValue【公営住宅】&#10;一人当たり面積"/>
        <xdr:cNvSpPr txBox="1"/>
      </xdr:nvSpPr>
      <xdr:spPr>
        <a:xfrm>
          <a:off x="5937327" y="1409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136974</xdr:rowOff>
    </xdr:from>
    <xdr:ext cx="469744" cy="259045"/>
    <xdr:sp macro="" textlink="">
      <xdr:nvSpPr>
        <xdr:cNvPr id="371" name="n_1mainValue【公営住宅】&#10;一人当たり面積"/>
        <xdr:cNvSpPr txBox="1"/>
      </xdr:nvSpPr>
      <xdr:spPr>
        <a:xfrm>
          <a:off x="8271587" y="1371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148404</xdr:rowOff>
    </xdr:from>
    <xdr:ext cx="469744" cy="259045"/>
    <xdr:sp macro="" textlink="">
      <xdr:nvSpPr>
        <xdr:cNvPr id="372" name="n_2mainValue【公営住宅】&#10;一人当たり面積"/>
        <xdr:cNvSpPr txBox="1"/>
      </xdr:nvSpPr>
      <xdr:spPr>
        <a:xfrm>
          <a:off x="7509587" y="1372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155719</xdr:rowOff>
    </xdr:from>
    <xdr:ext cx="469744" cy="259045"/>
    <xdr:sp macro="" textlink="">
      <xdr:nvSpPr>
        <xdr:cNvPr id="373" name="n_3mainValue【公営住宅】&#10;一人当たり面積"/>
        <xdr:cNvSpPr txBox="1"/>
      </xdr:nvSpPr>
      <xdr:spPr>
        <a:xfrm>
          <a:off x="6712027" y="137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4842</xdr:rowOff>
    </xdr:from>
    <xdr:ext cx="469744" cy="259045"/>
    <xdr:sp macro="" textlink="">
      <xdr:nvSpPr>
        <xdr:cNvPr id="374" name="n_4mainValue【公営住宅】&#10;一人当たり面積"/>
        <xdr:cNvSpPr txBox="1"/>
      </xdr:nvSpPr>
      <xdr:spPr>
        <a:xfrm>
          <a:off x="5937327" y="1375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42</xdr:row>
      <xdr:rowOff>38100</xdr:rowOff>
    </xdr:to>
    <xdr:cxnSp macro="">
      <xdr:nvCxnSpPr>
        <xdr:cNvPr id="415" name="直線コネクタ 414"/>
        <xdr:cNvCxnSpPr/>
      </xdr:nvCxnSpPr>
      <xdr:spPr>
        <a:xfrm flipV="1">
          <a:off x="14375764" y="583311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6" name="【認定こども園・幼稚園・保育所】&#10;有形固定資産減価償却率最小値テキスト"/>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7" name="直線コネクタ 416"/>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18" name="【認定こども園・幼稚園・保育所】&#10;有形固定資産減価償却率最大値テキスト"/>
        <xdr:cNvSpPr txBox="1"/>
      </xdr:nvSpPr>
      <xdr:spPr>
        <a:xfrm>
          <a:off x="144145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19" name="直線コネクタ 418"/>
        <xdr:cNvCxnSpPr/>
      </xdr:nvCxnSpPr>
      <xdr:spPr>
        <a:xfrm>
          <a:off x="14287500" y="5833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151147</xdr:rowOff>
    </xdr:from>
    <xdr:ext cx="405111" cy="259045"/>
    <xdr:sp macro="" textlink="">
      <xdr:nvSpPr>
        <xdr:cNvPr id="420" name="【認定こども園・幼稚園・保育所】&#10;有形固定資産減価償却率平均値テキスト"/>
        <xdr:cNvSpPr txBox="1"/>
      </xdr:nvSpPr>
      <xdr:spPr>
        <a:xfrm>
          <a:off x="14414500" y="6018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421" name="フローチャート: 判断 420"/>
        <xdr:cNvSpPr/>
      </xdr:nvSpPr>
      <xdr:spPr>
        <a:xfrm>
          <a:off x="14325600" y="61633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422" name="フローチャート: 判断 421"/>
        <xdr:cNvSpPr/>
      </xdr:nvSpPr>
      <xdr:spPr>
        <a:xfrm>
          <a:off x="13578840" y="6176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423" name="フローチャート: 判断 422"/>
        <xdr:cNvSpPr/>
      </xdr:nvSpPr>
      <xdr:spPr>
        <a:xfrm>
          <a:off x="12804140" y="6191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137795</xdr:rowOff>
    </xdr:from>
    <xdr:to>
      <xdr:col>72</xdr:col>
      <xdr:colOff>38100</xdr:colOff>
      <xdr:row>37</xdr:row>
      <xdr:rowOff>67945</xdr:rowOff>
    </xdr:to>
    <xdr:sp macro="" textlink="">
      <xdr:nvSpPr>
        <xdr:cNvPr id="424" name="フローチャート: 判断 423"/>
        <xdr:cNvSpPr/>
      </xdr:nvSpPr>
      <xdr:spPr>
        <a:xfrm>
          <a:off x="12029440" y="61728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25" name="フローチャート: 判断 424"/>
        <xdr:cNvSpPr/>
      </xdr:nvSpPr>
      <xdr:spPr>
        <a:xfrm>
          <a:off x="1123188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74930</xdr:rowOff>
    </xdr:from>
    <xdr:to>
      <xdr:col>85</xdr:col>
      <xdr:colOff>177800</xdr:colOff>
      <xdr:row>41</xdr:row>
      <xdr:rowOff>5080</xdr:rowOff>
    </xdr:to>
    <xdr:sp macro="" textlink="">
      <xdr:nvSpPr>
        <xdr:cNvPr id="431" name="楕円 430"/>
        <xdr:cNvSpPr/>
      </xdr:nvSpPr>
      <xdr:spPr>
        <a:xfrm>
          <a:off x="14325600" y="67805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53357</xdr:rowOff>
    </xdr:from>
    <xdr:ext cx="405111" cy="259045"/>
    <xdr:sp macro="" textlink="">
      <xdr:nvSpPr>
        <xdr:cNvPr id="432" name="【認定こども園・幼稚園・保育所】&#10;有形固定資産減価償却率該当値テキスト"/>
        <xdr:cNvSpPr txBox="1"/>
      </xdr:nvSpPr>
      <xdr:spPr>
        <a:xfrm>
          <a:off x="14414500"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38735</xdr:rowOff>
    </xdr:from>
    <xdr:to>
      <xdr:col>81</xdr:col>
      <xdr:colOff>101600</xdr:colOff>
      <xdr:row>40</xdr:row>
      <xdr:rowOff>140335</xdr:rowOff>
    </xdr:to>
    <xdr:sp macro="" textlink="">
      <xdr:nvSpPr>
        <xdr:cNvPr id="433" name="楕円 432"/>
        <xdr:cNvSpPr/>
      </xdr:nvSpPr>
      <xdr:spPr>
        <a:xfrm>
          <a:off x="1357884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89535</xdr:rowOff>
    </xdr:from>
    <xdr:to>
      <xdr:col>85</xdr:col>
      <xdr:colOff>127000</xdr:colOff>
      <xdr:row>40</xdr:row>
      <xdr:rowOff>125730</xdr:rowOff>
    </xdr:to>
    <xdr:cxnSp macro="">
      <xdr:nvCxnSpPr>
        <xdr:cNvPr id="434" name="直線コネクタ 433"/>
        <xdr:cNvCxnSpPr/>
      </xdr:nvCxnSpPr>
      <xdr:spPr>
        <a:xfrm>
          <a:off x="13629640" y="6795135"/>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635</xdr:rowOff>
    </xdr:from>
    <xdr:to>
      <xdr:col>76</xdr:col>
      <xdr:colOff>165100</xdr:colOff>
      <xdr:row>40</xdr:row>
      <xdr:rowOff>102235</xdr:rowOff>
    </xdr:to>
    <xdr:sp macro="" textlink="">
      <xdr:nvSpPr>
        <xdr:cNvPr id="435" name="楕円 434"/>
        <xdr:cNvSpPr/>
      </xdr:nvSpPr>
      <xdr:spPr>
        <a:xfrm>
          <a:off x="1280414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51435</xdr:rowOff>
    </xdr:from>
    <xdr:to>
      <xdr:col>81</xdr:col>
      <xdr:colOff>50800</xdr:colOff>
      <xdr:row>40</xdr:row>
      <xdr:rowOff>89535</xdr:rowOff>
    </xdr:to>
    <xdr:cxnSp macro="">
      <xdr:nvCxnSpPr>
        <xdr:cNvPr id="436" name="直線コネクタ 435"/>
        <xdr:cNvCxnSpPr/>
      </xdr:nvCxnSpPr>
      <xdr:spPr>
        <a:xfrm>
          <a:off x="12854940" y="675703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133985</xdr:rowOff>
    </xdr:from>
    <xdr:to>
      <xdr:col>72</xdr:col>
      <xdr:colOff>38100</xdr:colOff>
      <xdr:row>40</xdr:row>
      <xdr:rowOff>64135</xdr:rowOff>
    </xdr:to>
    <xdr:sp macro="" textlink="">
      <xdr:nvSpPr>
        <xdr:cNvPr id="437" name="楕円 436"/>
        <xdr:cNvSpPr/>
      </xdr:nvSpPr>
      <xdr:spPr>
        <a:xfrm>
          <a:off x="12029440" y="66719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13335</xdr:rowOff>
    </xdr:from>
    <xdr:to>
      <xdr:col>76</xdr:col>
      <xdr:colOff>114300</xdr:colOff>
      <xdr:row>40</xdr:row>
      <xdr:rowOff>51435</xdr:rowOff>
    </xdr:to>
    <xdr:cxnSp macro="">
      <xdr:nvCxnSpPr>
        <xdr:cNvPr id="438" name="直線コネクタ 437"/>
        <xdr:cNvCxnSpPr/>
      </xdr:nvCxnSpPr>
      <xdr:spPr>
        <a:xfrm>
          <a:off x="12072620" y="671893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120650</xdr:rowOff>
    </xdr:from>
    <xdr:to>
      <xdr:col>67</xdr:col>
      <xdr:colOff>101600</xdr:colOff>
      <xdr:row>40</xdr:row>
      <xdr:rowOff>50800</xdr:rowOff>
    </xdr:to>
    <xdr:sp macro="" textlink="">
      <xdr:nvSpPr>
        <xdr:cNvPr id="439" name="楕円 438"/>
        <xdr:cNvSpPr/>
      </xdr:nvSpPr>
      <xdr:spPr>
        <a:xfrm>
          <a:off x="11231880" y="665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0</xdr:rowOff>
    </xdr:from>
    <xdr:to>
      <xdr:col>71</xdr:col>
      <xdr:colOff>177800</xdr:colOff>
      <xdr:row>40</xdr:row>
      <xdr:rowOff>13335</xdr:rowOff>
    </xdr:to>
    <xdr:cxnSp macro="">
      <xdr:nvCxnSpPr>
        <xdr:cNvPr id="440" name="直線コネクタ 439"/>
        <xdr:cNvCxnSpPr/>
      </xdr:nvCxnSpPr>
      <xdr:spPr>
        <a:xfrm>
          <a:off x="11282680" y="6705600"/>
          <a:ext cx="78994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88282</xdr:rowOff>
    </xdr:from>
    <xdr:ext cx="405111" cy="259045"/>
    <xdr:sp macro="" textlink="">
      <xdr:nvSpPr>
        <xdr:cNvPr id="441" name="n_1aveValue【認定こども園・幼稚園・保育所】&#10;有形固定資産減価償却率"/>
        <xdr:cNvSpPr txBox="1"/>
      </xdr:nvSpPr>
      <xdr:spPr>
        <a:xfrm>
          <a:off x="134372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442" name="n_2aveValue【認定こども園・幼稚園・保育所】&#10;有形固定資産減価償却率"/>
        <xdr:cNvSpPr txBox="1"/>
      </xdr:nvSpPr>
      <xdr:spPr>
        <a:xfrm>
          <a:off x="1267524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84472</xdr:rowOff>
    </xdr:from>
    <xdr:ext cx="405111" cy="259045"/>
    <xdr:sp macro="" textlink="">
      <xdr:nvSpPr>
        <xdr:cNvPr id="443" name="n_3aveValue【認定こども園・幼稚園・保育所】&#10;有形固定資産減価償却率"/>
        <xdr:cNvSpPr txBox="1"/>
      </xdr:nvSpPr>
      <xdr:spPr>
        <a:xfrm>
          <a:off x="119005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44" name="n_4aveValue【認定こども園・幼稚園・保育所】&#10;有形固定資産減価償却率"/>
        <xdr:cNvSpPr txBox="1"/>
      </xdr:nvSpPr>
      <xdr:spPr>
        <a:xfrm>
          <a:off x="1110298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131462</xdr:rowOff>
    </xdr:from>
    <xdr:ext cx="405111" cy="259045"/>
    <xdr:sp macro="" textlink="">
      <xdr:nvSpPr>
        <xdr:cNvPr id="445" name="n_1mainValue【認定こども園・幼稚園・保育所】&#10;有形固定資産減価償却率"/>
        <xdr:cNvSpPr txBox="1"/>
      </xdr:nvSpPr>
      <xdr:spPr>
        <a:xfrm>
          <a:off x="13437244"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93362</xdr:rowOff>
    </xdr:from>
    <xdr:ext cx="405111" cy="259045"/>
    <xdr:sp macro="" textlink="">
      <xdr:nvSpPr>
        <xdr:cNvPr id="446" name="n_2mainValue【認定こども園・幼稚園・保育所】&#10;有形固定資産減価償却率"/>
        <xdr:cNvSpPr txBox="1"/>
      </xdr:nvSpPr>
      <xdr:spPr>
        <a:xfrm>
          <a:off x="12675244"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55262</xdr:rowOff>
    </xdr:from>
    <xdr:ext cx="405111" cy="259045"/>
    <xdr:sp macro="" textlink="">
      <xdr:nvSpPr>
        <xdr:cNvPr id="447" name="n_3mainValue【認定こども園・幼稚園・保育所】&#10;有形固定資産減価償却率"/>
        <xdr:cNvSpPr txBox="1"/>
      </xdr:nvSpPr>
      <xdr:spPr>
        <a:xfrm>
          <a:off x="119005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41927</xdr:rowOff>
    </xdr:from>
    <xdr:ext cx="405111" cy="259045"/>
    <xdr:sp macro="" textlink="">
      <xdr:nvSpPr>
        <xdr:cNvPr id="448" name="n_4mainValue【認定こども園・幼稚園・保育所】&#10;有形固定資産減価償却率"/>
        <xdr:cNvSpPr txBox="1"/>
      </xdr:nvSpPr>
      <xdr:spPr>
        <a:xfrm>
          <a:off x="1110298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121920</xdr:rowOff>
    </xdr:from>
    <xdr:to>
      <xdr:col>116</xdr:col>
      <xdr:colOff>62864</xdr:colOff>
      <xdr:row>41</xdr:row>
      <xdr:rowOff>144780</xdr:rowOff>
    </xdr:to>
    <xdr:cxnSp macro="">
      <xdr:nvCxnSpPr>
        <xdr:cNvPr id="472" name="直線コネクタ 471"/>
        <xdr:cNvCxnSpPr/>
      </xdr:nvCxnSpPr>
      <xdr:spPr>
        <a:xfrm flipV="1">
          <a:off x="19509104" y="5654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73" name="【認定こども園・幼稚園・保育所】&#10;一人当たり面積最小値テキスト"/>
        <xdr:cNvSpPr txBox="1"/>
      </xdr:nvSpPr>
      <xdr:spPr>
        <a:xfrm>
          <a:off x="19547840"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74" name="直線コネクタ 473"/>
        <xdr:cNvCxnSpPr/>
      </xdr:nvCxnSpPr>
      <xdr:spPr>
        <a:xfrm>
          <a:off x="19443700" y="7018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68597</xdr:rowOff>
    </xdr:from>
    <xdr:ext cx="469744" cy="259045"/>
    <xdr:sp macro="" textlink="">
      <xdr:nvSpPr>
        <xdr:cNvPr id="475" name="【認定こども園・幼稚園・保育所】&#10;一人当たり面積最大値テキスト"/>
        <xdr:cNvSpPr txBox="1"/>
      </xdr:nvSpPr>
      <xdr:spPr>
        <a:xfrm>
          <a:off x="1954784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121920</xdr:rowOff>
    </xdr:from>
    <xdr:to>
      <xdr:col>116</xdr:col>
      <xdr:colOff>152400</xdr:colOff>
      <xdr:row>33</xdr:row>
      <xdr:rowOff>121920</xdr:rowOff>
    </xdr:to>
    <xdr:cxnSp macro="">
      <xdr:nvCxnSpPr>
        <xdr:cNvPr id="476" name="直線コネクタ 475"/>
        <xdr:cNvCxnSpPr/>
      </xdr:nvCxnSpPr>
      <xdr:spPr>
        <a:xfrm>
          <a:off x="19443700" y="5654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52087</xdr:rowOff>
    </xdr:from>
    <xdr:ext cx="469744" cy="259045"/>
    <xdr:sp macro="" textlink="">
      <xdr:nvSpPr>
        <xdr:cNvPr id="477" name="【認定こども園・幼稚園・保育所】&#10;一人当たり面積平均値テキスト"/>
        <xdr:cNvSpPr txBox="1"/>
      </xdr:nvSpPr>
      <xdr:spPr>
        <a:xfrm>
          <a:off x="19547840" y="6254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29210</xdr:rowOff>
    </xdr:from>
    <xdr:to>
      <xdr:col>116</xdr:col>
      <xdr:colOff>114300</xdr:colOff>
      <xdr:row>38</xdr:row>
      <xdr:rowOff>130810</xdr:rowOff>
    </xdr:to>
    <xdr:sp macro="" textlink="">
      <xdr:nvSpPr>
        <xdr:cNvPr id="478" name="フローチャート: 判断 477"/>
        <xdr:cNvSpPr/>
      </xdr:nvSpPr>
      <xdr:spPr>
        <a:xfrm>
          <a:off x="1945894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25400</xdr:rowOff>
    </xdr:from>
    <xdr:to>
      <xdr:col>112</xdr:col>
      <xdr:colOff>38100</xdr:colOff>
      <xdr:row>38</xdr:row>
      <xdr:rowOff>127000</xdr:rowOff>
    </xdr:to>
    <xdr:sp macro="" textlink="">
      <xdr:nvSpPr>
        <xdr:cNvPr id="479" name="フローチャート: 判断 478"/>
        <xdr:cNvSpPr/>
      </xdr:nvSpPr>
      <xdr:spPr>
        <a:xfrm>
          <a:off x="1873504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44450</xdr:rowOff>
    </xdr:from>
    <xdr:to>
      <xdr:col>107</xdr:col>
      <xdr:colOff>101600</xdr:colOff>
      <xdr:row>38</xdr:row>
      <xdr:rowOff>146050</xdr:rowOff>
    </xdr:to>
    <xdr:sp macro="" textlink="">
      <xdr:nvSpPr>
        <xdr:cNvPr id="480" name="フローチャート: 判断 479"/>
        <xdr:cNvSpPr/>
      </xdr:nvSpPr>
      <xdr:spPr>
        <a:xfrm>
          <a:off x="1793748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481" name="フローチャート: 判断 480"/>
        <xdr:cNvSpPr/>
      </xdr:nvSpPr>
      <xdr:spPr>
        <a:xfrm>
          <a:off x="1716278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166370</xdr:rowOff>
    </xdr:from>
    <xdr:to>
      <xdr:col>98</xdr:col>
      <xdr:colOff>38100</xdr:colOff>
      <xdr:row>38</xdr:row>
      <xdr:rowOff>96520</xdr:rowOff>
    </xdr:to>
    <xdr:sp macro="" textlink="">
      <xdr:nvSpPr>
        <xdr:cNvPr id="482" name="フローチャート: 判断 481"/>
        <xdr:cNvSpPr/>
      </xdr:nvSpPr>
      <xdr:spPr>
        <a:xfrm>
          <a:off x="16388080" y="636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88" name="楕円 487"/>
        <xdr:cNvSpPr/>
      </xdr:nvSpPr>
      <xdr:spPr>
        <a:xfrm>
          <a:off x="1945894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xdr:rowOff>
    </xdr:from>
    <xdr:ext cx="469744" cy="259045"/>
    <xdr:sp macro="" textlink="">
      <xdr:nvSpPr>
        <xdr:cNvPr id="489" name="【認定こども園・幼稚園・保育所】&#10;一人当たり面積該当値テキスト"/>
        <xdr:cNvSpPr txBox="1"/>
      </xdr:nvSpPr>
      <xdr:spPr>
        <a:xfrm>
          <a:off x="19547840" y="653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29210</xdr:rowOff>
    </xdr:from>
    <xdr:to>
      <xdr:col>112</xdr:col>
      <xdr:colOff>38100</xdr:colOff>
      <xdr:row>39</xdr:row>
      <xdr:rowOff>130810</xdr:rowOff>
    </xdr:to>
    <xdr:sp macro="" textlink="">
      <xdr:nvSpPr>
        <xdr:cNvPr id="490" name="楕円 489"/>
        <xdr:cNvSpPr/>
      </xdr:nvSpPr>
      <xdr:spPr>
        <a:xfrm>
          <a:off x="18735040" y="65671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72390</xdr:rowOff>
    </xdr:from>
    <xdr:to>
      <xdr:col>116</xdr:col>
      <xdr:colOff>63500</xdr:colOff>
      <xdr:row>39</xdr:row>
      <xdr:rowOff>80010</xdr:rowOff>
    </xdr:to>
    <xdr:cxnSp macro="">
      <xdr:nvCxnSpPr>
        <xdr:cNvPr id="491" name="直線コネクタ 490"/>
        <xdr:cNvCxnSpPr/>
      </xdr:nvCxnSpPr>
      <xdr:spPr>
        <a:xfrm flipV="1">
          <a:off x="18778220" y="661035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40640</xdr:rowOff>
    </xdr:from>
    <xdr:to>
      <xdr:col>107</xdr:col>
      <xdr:colOff>101600</xdr:colOff>
      <xdr:row>39</xdr:row>
      <xdr:rowOff>142240</xdr:rowOff>
    </xdr:to>
    <xdr:sp macro="" textlink="">
      <xdr:nvSpPr>
        <xdr:cNvPr id="492" name="楕円 491"/>
        <xdr:cNvSpPr/>
      </xdr:nvSpPr>
      <xdr:spPr>
        <a:xfrm>
          <a:off x="1793748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80010</xdr:rowOff>
    </xdr:from>
    <xdr:to>
      <xdr:col>111</xdr:col>
      <xdr:colOff>177800</xdr:colOff>
      <xdr:row>39</xdr:row>
      <xdr:rowOff>91440</xdr:rowOff>
    </xdr:to>
    <xdr:cxnSp macro="">
      <xdr:nvCxnSpPr>
        <xdr:cNvPr id="493" name="直線コネクタ 492"/>
        <xdr:cNvCxnSpPr/>
      </xdr:nvCxnSpPr>
      <xdr:spPr>
        <a:xfrm flipV="1">
          <a:off x="17988280" y="661797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48260</xdr:rowOff>
    </xdr:from>
    <xdr:to>
      <xdr:col>102</xdr:col>
      <xdr:colOff>165100</xdr:colOff>
      <xdr:row>39</xdr:row>
      <xdr:rowOff>149860</xdr:rowOff>
    </xdr:to>
    <xdr:sp macro="" textlink="">
      <xdr:nvSpPr>
        <xdr:cNvPr id="494" name="楕円 493"/>
        <xdr:cNvSpPr/>
      </xdr:nvSpPr>
      <xdr:spPr>
        <a:xfrm>
          <a:off x="1716278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91440</xdr:rowOff>
    </xdr:from>
    <xdr:to>
      <xdr:col>107</xdr:col>
      <xdr:colOff>50800</xdr:colOff>
      <xdr:row>39</xdr:row>
      <xdr:rowOff>99060</xdr:rowOff>
    </xdr:to>
    <xdr:cxnSp macro="">
      <xdr:nvCxnSpPr>
        <xdr:cNvPr id="495" name="直線コネクタ 494"/>
        <xdr:cNvCxnSpPr/>
      </xdr:nvCxnSpPr>
      <xdr:spPr>
        <a:xfrm flipV="1">
          <a:off x="17213580" y="662940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55880</xdr:rowOff>
    </xdr:from>
    <xdr:to>
      <xdr:col>98</xdr:col>
      <xdr:colOff>38100</xdr:colOff>
      <xdr:row>39</xdr:row>
      <xdr:rowOff>157480</xdr:rowOff>
    </xdr:to>
    <xdr:sp macro="" textlink="">
      <xdr:nvSpPr>
        <xdr:cNvPr id="496" name="楕円 495"/>
        <xdr:cNvSpPr/>
      </xdr:nvSpPr>
      <xdr:spPr>
        <a:xfrm>
          <a:off x="16388080" y="65938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99060</xdr:rowOff>
    </xdr:from>
    <xdr:to>
      <xdr:col>102</xdr:col>
      <xdr:colOff>114300</xdr:colOff>
      <xdr:row>39</xdr:row>
      <xdr:rowOff>106680</xdr:rowOff>
    </xdr:to>
    <xdr:cxnSp macro="">
      <xdr:nvCxnSpPr>
        <xdr:cNvPr id="497" name="直線コネクタ 496"/>
        <xdr:cNvCxnSpPr/>
      </xdr:nvCxnSpPr>
      <xdr:spPr>
        <a:xfrm flipV="1">
          <a:off x="16431260" y="663702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143527</xdr:rowOff>
    </xdr:from>
    <xdr:ext cx="469744" cy="259045"/>
    <xdr:sp macro="" textlink="">
      <xdr:nvSpPr>
        <xdr:cNvPr id="498" name="n_1aveValue【認定こども園・幼稚園・保育所】&#10;一人当たり面積"/>
        <xdr:cNvSpPr txBox="1"/>
      </xdr:nvSpPr>
      <xdr:spPr>
        <a:xfrm>
          <a:off x="185611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162577</xdr:rowOff>
    </xdr:from>
    <xdr:ext cx="469744" cy="259045"/>
    <xdr:sp macro="" textlink="">
      <xdr:nvSpPr>
        <xdr:cNvPr id="499" name="n_2aveValue【認定こども園・幼稚園・保育所】&#10;一人当たり面積"/>
        <xdr:cNvSpPr txBox="1"/>
      </xdr:nvSpPr>
      <xdr:spPr>
        <a:xfrm>
          <a:off x="17776267" y="619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151147</xdr:rowOff>
    </xdr:from>
    <xdr:ext cx="469744" cy="259045"/>
    <xdr:sp macro="" textlink="">
      <xdr:nvSpPr>
        <xdr:cNvPr id="500" name="n_3aveValue【認定こども園・幼稚園・保育所】&#10;一人当たり面積"/>
        <xdr:cNvSpPr txBox="1"/>
      </xdr:nvSpPr>
      <xdr:spPr>
        <a:xfrm>
          <a:off x="1700156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113047</xdr:rowOff>
    </xdr:from>
    <xdr:ext cx="469744" cy="259045"/>
    <xdr:sp macro="" textlink="">
      <xdr:nvSpPr>
        <xdr:cNvPr id="501" name="n_4aveValue【認定こども園・幼稚園・保育所】&#10;一人当たり面積"/>
        <xdr:cNvSpPr txBox="1"/>
      </xdr:nvSpPr>
      <xdr:spPr>
        <a:xfrm>
          <a:off x="16226867"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121937</xdr:rowOff>
    </xdr:from>
    <xdr:ext cx="469744" cy="259045"/>
    <xdr:sp macro="" textlink="">
      <xdr:nvSpPr>
        <xdr:cNvPr id="502" name="n_1mainValue【認定こども園・幼稚園・保育所】&#10;一人当たり面積"/>
        <xdr:cNvSpPr txBox="1"/>
      </xdr:nvSpPr>
      <xdr:spPr>
        <a:xfrm>
          <a:off x="1856112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133367</xdr:rowOff>
    </xdr:from>
    <xdr:ext cx="469744" cy="259045"/>
    <xdr:sp macro="" textlink="">
      <xdr:nvSpPr>
        <xdr:cNvPr id="503" name="n_2mainValue【認定こども園・幼稚園・保育所】&#10;一人当たり面積"/>
        <xdr:cNvSpPr txBox="1"/>
      </xdr:nvSpPr>
      <xdr:spPr>
        <a:xfrm>
          <a:off x="1777626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140987</xdr:rowOff>
    </xdr:from>
    <xdr:ext cx="469744" cy="259045"/>
    <xdr:sp macro="" textlink="">
      <xdr:nvSpPr>
        <xdr:cNvPr id="504" name="n_3mainValue【認定こども園・幼稚園・保育所】&#10;一人当たり面積"/>
        <xdr:cNvSpPr txBox="1"/>
      </xdr:nvSpPr>
      <xdr:spPr>
        <a:xfrm>
          <a:off x="1700156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148607</xdr:rowOff>
    </xdr:from>
    <xdr:ext cx="469744" cy="259045"/>
    <xdr:sp macro="" textlink="">
      <xdr:nvSpPr>
        <xdr:cNvPr id="505" name="n_4mainValue【認定こども園・幼稚園・保育所】&#10;一人当たり面積"/>
        <xdr:cNvSpPr txBox="1"/>
      </xdr:nvSpPr>
      <xdr:spPr>
        <a:xfrm>
          <a:off x="16226867" y="66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8" name="テキスト ボックス 517"/>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6" name="テキスト ボックス 525"/>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93726</xdr:rowOff>
    </xdr:from>
    <xdr:to>
      <xdr:col>85</xdr:col>
      <xdr:colOff>126364</xdr:colOff>
      <xdr:row>64</xdr:row>
      <xdr:rowOff>68580</xdr:rowOff>
    </xdr:to>
    <xdr:cxnSp macro="">
      <xdr:nvCxnSpPr>
        <xdr:cNvPr id="528" name="直線コネクタ 527"/>
        <xdr:cNvCxnSpPr/>
      </xdr:nvCxnSpPr>
      <xdr:spPr>
        <a:xfrm flipV="1">
          <a:off x="14375764" y="9649206"/>
          <a:ext cx="0" cy="114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29" name="【学校施設】&#10;有形固定資産減価償却率最小値テキスト"/>
        <xdr:cNvSpPr txBox="1"/>
      </xdr:nvSpPr>
      <xdr:spPr>
        <a:xfrm>
          <a:off x="144145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30" name="直線コネクタ 529"/>
        <xdr:cNvCxnSpPr/>
      </xdr:nvCxnSpPr>
      <xdr:spPr>
        <a:xfrm>
          <a:off x="14287500" y="10797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40403</xdr:rowOff>
    </xdr:from>
    <xdr:ext cx="405111" cy="259045"/>
    <xdr:sp macro="" textlink="">
      <xdr:nvSpPr>
        <xdr:cNvPr id="531" name="【学校施設】&#10;有形固定資産減価償却率最大値テキスト"/>
        <xdr:cNvSpPr txBox="1"/>
      </xdr:nvSpPr>
      <xdr:spPr>
        <a:xfrm>
          <a:off x="14414500" y="9428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93726</xdr:rowOff>
    </xdr:from>
    <xdr:to>
      <xdr:col>86</xdr:col>
      <xdr:colOff>25400</xdr:colOff>
      <xdr:row>57</xdr:row>
      <xdr:rowOff>93726</xdr:rowOff>
    </xdr:to>
    <xdr:cxnSp macro="">
      <xdr:nvCxnSpPr>
        <xdr:cNvPr id="532" name="直線コネクタ 531"/>
        <xdr:cNvCxnSpPr/>
      </xdr:nvCxnSpPr>
      <xdr:spPr>
        <a:xfrm>
          <a:off x="14287500" y="96492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136669</xdr:rowOff>
    </xdr:from>
    <xdr:ext cx="405111" cy="259045"/>
    <xdr:sp macro="" textlink="">
      <xdr:nvSpPr>
        <xdr:cNvPr id="533" name="【学校施設】&#10;有形固定資産減価償却率平均値テキスト"/>
        <xdr:cNvSpPr txBox="1"/>
      </xdr:nvSpPr>
      <xdr:spPr>
        <a:xfrm>
          <a:off x="14414500" y="10027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113792</xdr:rowOff>
    </xdr:from>
    <xdr:to>
      <xdr:col>85</xdr:col>
      <xdr:colOff>177800</xdr:colOff>
      <xdr:row>61</xdr:row>
      <xdr:rowOff>43942</xdr:rowOff>
    </xdr:to>
    <xdr:sp macro="" textlink="">
      <xdr:nvSpPr>
        <xdr:cNvPr id="534" name="フローチャート: 判断 533"/>
        <xdr:cNvSpPr/>
      </xdr:nvSpPr>
      <xdr:spPr>
        <a:xfrm>
          <a:off x="14325600" y="1017219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141224</xdr:rowOff>
    </xdr:from>
    <xdr:to>
      <xdr:col>81</xdr:col>
      <xdr:colOff>101600</xdr:colOff>
      <xdr:row>61</xdr:row>
      <xdr:rowOff>71374</xdr:rowOff>
    </xdr:to>
    <xdr:sp macro="" textlink="">
      <xdr:nvSpPr>
        <xdr:cNvPr id="535" name="フローチャート: 判断 534"/>
        <xdr:cNvSpPr/>
      </xdr:nvSpPr>
      <xdr:spPr>
        <a:xfrm>
          <a:off x="13578840" y="101996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8636</xdr:rowOff>
    </xdr:from>
    <xdr:to>
      <xdr:col>76</xdr:col>
      <xdr:colOff>165100</xdr:colOff>
      <xdr:row>61</xdr:row>
      <xdr:rowOff>110236</xdr:rowOff>
    </xdr:to>
    <xdr:sp macro="" textlink="">
      <xdr:nvSpPr>
        <xdr:cNvPr id="536" name="フローチャート: 判断 535"/>
        <xdr:cNvSpPr/>
      </xdr:nvSpPr>
      <xdr:spPr>
        <a:xfrm>
          <a:off x="12804140" y="1023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152654</xdr:rowOff>
    </xdr:from>
    <xdr:to>
      <xdr:col>72</xdr:col>
      <xdr:colOff>38100</xdr:colOff>
      <xdr:row>61</xdr:row>
      <xdr:rowOff>82804</xdr:rowOff>
    </xdr:to>
    <xdr:sp macro="" textlink="">
      <xdr:nvSpPr>
        <xdr:cNvPr id="537" name="フローチャート: 判断 536"/>
        <xdr:cNvSpPr/>
      </xdr:nvSpPr>
      <xdr:spPr>
        <a:xfrm>
          <a:off x="12029440" y="102110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38" name="フローチャート: 判断 537"/>
        <xdr:cNvSpPr/>
      </xdr:nvSpPr>
      <xdr:spPr>
        <a:xfrm>
          <a:off x="11231880" y="101607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120650</xdr:rowOff>
    </xdr:from>
    <xdr:to>
      <xdr:col>85</xdr:col>
      <xdr:colOff>177800</xdr:colOff>
      <xdr:row>63</xdr:row>
      <xdr:rowOff>50800</xdr:rowOff>
    </xdr:to>
    <xdr:sp macro="" textlink="">
      <xdr:nvSpPr>
        <xdr:cNvPr id="544" name="楕円 543"/>
        <xdr:cNvSpPr/>
      </xdr:nvSpPr>
      <xdr:spPr>
        <a:xfrm>
          <a:off x="14325600" y="105143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99077</xdr:rowOff>
    </xdr:from>
    <xdr:ext cx="405111" cy="259045"/>
    <xdr:sp macro="" textlink="">
      <xdr:nvSpPr>
        <xdr:cNvPr id="545" name="【学校施設】&#10;有形固定資産減価償却率該当値テキスト"/>
        <xdr:cNvSpPr txBox="1"/>
      </xdr:nvSpPr>
      <xdr:spPr>
        <a:xfrm>
          <a:off x="14414500"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88646</xdr:rowOff>
    </xdr:from>
    <xdr:to>
      <xdr:col>81</xdr:col>
      <xdr:colOff>101600</xdr:colOff>
      <xdr:row>63</xdr:row>
      <xdr:rowOff>18796</xdr:rowOff>
    </xdr:to>
    <xdr:sp macro="" textlink="">
      <xdr:nvSpPr>
        <xdr:cNvPr id="546" name="楕円 545"/>
        <xdr:cNvSpPr/>
      </xdr:nvSpPr>
      <xdr:spPr>
        <a:xfrm>
          <a:off x="13578840" y="104823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139446</xdr:rowOff>
    </xdr:from>
    <xdr:to>
      <xdr:col>85</xdr:col>
      <xdr:colOff>127000</xdr:colOff>
      <xdr:row>63</xdr:row>
      <xdr:rowOff>0</xdr:rowOff>
    </xdr:to>
    <xdr:cxnSp macro="">
      <xdr:nvCxnSpPr>
        <xdr:cNvPr id="547" name="直線コネクタ 546"/>
        <xdr:cNvCxnSpPr/>
      </xdr:nvCxnSpPr>
      <xdr:spPr>
        <a:xfrm>
          <a:off x="13629640" y="10533126"/>
          <a:ext cx="74676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52070</xdr:rowOff>
    </xdr:from>
    <xdr:to>
      <xdr:col>76</xdr:col>
      <xdr:colOff>165100</xdr:colOff>
      <xdr:row>62</xdr:row>
      <xdr:rowOff>153670</xdr:rowOff>
    </xdr:to>
    <xdr:sp macro="" textlink="">
      <xdr:nvSpPr>
        <xdr:cNvPr id="548" name="楕円 547"/>
        <xdr:cNvSpPr/>
      </xdr:nvSpPr>
      <xdr:spPr>
        <a:xfrm>
          <a:off x="1280414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102870</xdr:rowOff>
    </xdr:from>
    <xdr:to>
      <xdr:col>81</xdr:col>
      <xdr:colOff>50800</xdr:colOff>
      <xdr:row>62</xdr:row>
      <xdr:rowOff>139446</xdr:rowOff>
    </xdr:to>
    <xdr:cxnSp macro="">
      <xdr:nvCxnSpPr>
        <xdr:cNvPr id="549" name="直線コネクタ 548"/>
        <xdr:cNvCxnSpPr/>
      </xdr:nvCxnSpPr>
      <xdr:spPr>
        <a:xfrm>
          <a:off x="12854940" y="10496550"/>
          <a:ext cx="7747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13208</xdr:rowOff>
    </xdr:from>
    <xdr:to>
      <xdr:col>72</xdr:col>
      <xdr:colOff>38100</xdr:colOff>
      <xdr:row>62</xdr:row>
      <xdr:rowOff>114808</xdr:rowOff>
    </xdr:to>
    <xdr:sp macro="" textlink="">
      <xdr:nvSpPr>
        <xdr:cNvPr id="550" name="楕円 549"/>
        <xdr:cNvSpPr/>
      </xdr:nvSpPr>
      <xdr:spPr>
        <a:xfrm>
          <a:off x="12029440" y="104068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64008</xdr:rowOff>
    </xdr:from>
    <xdr:to>
      <xdr:col>76</xdr:col>
      <xdr:colOff>114300</xdr:colOff>
      <xdr:row>62</xdr:row>
      <xdr:rowOff>102870</xdr:rowOff>
    </xdr:to>
    <xdr:cxnSp macro="">
      <xdr:nvCxnSpPr>
        <xdr:cNvPr id="551" name="直線コネクタ 550"/>
        <xdr:cNvCxnSpPr/>
      </xdr:nvCxnSpPr>
      <xdr:spPr>
        <a:xfrm>
          <a:off x="12072620" y="10457688"/>
          <a:ext cx="78232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145796</xdr:rowOff>
    </xdr:from>
    <xdr:to>
      <xdr:col>67</xdr:col>
      <xdr:colOff>101600</xdr:colOff>
      <xdr:row>62</xdr:row>
      <xdr:rowOff>75946</xdr:rowOff>
    </xdr:to>
    <xdr:sp macro="" textlink="">
      <xdr:nvSpPr>
        <xdr:cNvPr id="552" name="楕円 551"/>
        <xdr:cNvSpPr/>
      </xdr:nvSpPr>
      <xdr:spPr>
        <a:xfrm>
          <a:off x="11231880" y="103718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25146</xdr:rowOff>
    </xdr:from>
    <xdr:to>
      <xdr:col>71</xdr:col>
      <xdr:colOff>177800</xdr:colOff>
      <xdr:row>62</xdr:row>
      <xdr:rowOff>64008</xdr:rowOff>
    </xdr:to>
    <xdr:cxnSp macro="">
      <xdr:nvCxnSpPr>
        <xdr:cNvPr id="553" name="直線コネクタ 552"/>
        <xdr:cNvCxnSpPr/>
      </xdr:nvCxnSpPr>
      <xdr:spPr>
        <a:xfrm>
          <a:off x="11282680" y="10418826"/>
          <a:ext cx="78994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87901</xdr:rowOff>
    </xdr:from>
    <xdr:ext cx="405111" cy="259045"/>
    <xdr:sp macro="" textlink="">
      <xdr:nvSpPr>
        <xdr:cNvPr id="554" name="n_1aveValue【学校施設】&#10;有形固定資産減価償却率"/>
        <xdr:cNvSpPr txBox="1"/>
      </xdr:nvSpPr>
      <xdr:spPr>
        <a:xfrm>
          <a:off x="13437244" y="9978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126763</xdr:rowOff>
    </xdr:from>
    <xdr:ext cx="405111" cy="259045"/>
    <xdr:sp macro="" textlink="">
      <xdr:nvSpPr>
        <xdr:cNvPr id="555" name="n_2aveValue【学校施設】&#10;有形固定資産減価償却率"/>
        <xdr:cNvSpPr txBox="1"/>
      </xdr:nvSpPr>
      <xdr:spPr>
        <a:xfrm>
          <a:off x="12675244" y="1001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99331</xdr:rowOff>
    </xdr:from>
    <xdr:ext cx="405111" cy="259045"/>
    <xdr:sp macro="" textlink="">
      <xdr:nvSpPr>
        <xdr:cNvPr id="556" name="n_3aveValue【学校施設】&#10;有形固定資産減価償却率"/>
        <xdr:cNvSpPr txBox="1"/>
      </xdr:nvSpPr>
      <xdr:spPr>
        <a:xfrm>
          <a:off x="11900544" y="9990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557" name="n_4aveValue【学校施設】&#10;有形固定資産減価償却率"/>
        <xdr:cNvSpPr txBox="1"/>
      </xdr:nvSpPr>
      <xdr:spPr>
        <a:xfrm>
          <a:off x="11102984" y="993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9923</xdr:rowOff>
    </xdr:from>
    <xdr:ext cx="405111" cy="259045"/>
    <xdr:sp macro="" textlink="">
      <xdr:nvSpPr>
        <xdr:cNvPr id="558" name="n_1mainValue【学校施設】&#10;有形固定資産減価償却率"/>
        <xdr:cNvSpPr txBox="1"/>
      </xdr:nvSpPr>
      <xdr:spPr>
        <a:xfrm>
          <a:off x="13437244" y="1057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144797</xdr:rowOff>
    </xdr:from>
    <xdr:ext cx="405111" cy="259045"/>
    <xdr:sp macro="" textlink="">
      <xdr:nvSpPr>
        <xdr:cNvPr id="559" name="n_2mainValue【学校施設】&#10;有形固定資産減価償却率"/>
        <xdr:cNvSpPr txBox="1"/>
      </xdr:nvSpPr>
      <xdr:spPr>
        <a:xfrm>
          <a:off x="126752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105935</xdr:rowOff>
    </xdr:from>
    <xdr:ext cx="405111" cy="259045"/>
    <xdr:sp macro="" textlink="">
      <xdr:nvSpPr>
        <xdr:cNvPr id="560" name="n_3mainValue【学校施設】&#10;有形固定資産減価償却率"/>
        <xdr:cNvSpPr txBox="1"/>
      </xdr:nvSpPr>
      <xdr:spPr>
        <a:xfrm>
          <a:off x="11900544" y="104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67073</xdr:rowOff>
    </xdr:from>
    <xdr:ext cx="405111" cy="259045"/>
    <xdr:sp macro="" textlink="">
      <xdr:nvSpPr>
        <xdr:cNvPr id="561" name="n_4mainValue【学校施設】&#10;有形固定資産減価償却率"/>
        <xdr:cNvSpPr txBox="1"/>
      </xdr:nvSpPr>
      <xdr:spPr>
        <a:xfrm>
          <a:off x="11102984" y="1046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160020</xdr:rowOff>
    </xdr:from>
    <xdr:to>
      <xdr:col>116</xdr:col>
      <xdr:colOff>62864</xdr:colOff>
      <xdr:row>63</xdr:row>
      <xdr:rowOff>110490</xdr:rowOff>
    </xdr:to>
    <xdr:cxnSp macro="">
      <xdr:nvCxnSpPr>
        <xdr:cNvPr id="586" name="直線コネクタ 585"/>
        <xdr:cNvCxnSpPr/>
      </xdr:nvCxnSpPr>
      <xdr:spPr>
        <a:xfrm flipV="1">
          <a:off x="19509104" y="921258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114317</xdr:rowOff>
    </xdr:from>
    <xdr:ext cx="469744" cy="259045"/>
    <xdr:sp macro="" textlink="">
      <xdr:nvSpPr>
        <xdr:cNvPr id="587" name="【学校施設】&#10;一人当たり面積最小値テキスト"/>
        <xdr:cNvSpPr txBox="1"/>
      </xdr:nvSpPr>
      <xdr:spPr>
        <a:xfrm>
          <a:off x="19547840"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110490</xdr:rowOff>
    </xdr:from>
    <xdr:to>
      <xdr:col>116</xdr:col>
      <xdr:colOff>152400</xdr:colOff>
      <xdr:row>63</xdr:row>
      <xdr:rowOff>110490</xdr:rowOff>
    </xdr:to>
    <xdr:cxnSp macro="">
      <xdr:nvCxnSpPr>
        <xdr:cNvPr id="588" name="直線コネクタ 587"/>
        <xdr:cNvCxnSpPr/>
      </xdr:nvCxnSpPr>
      <xdr:spPr>
        <a:xfrm>
          <a:off x="19443700" y="1067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106697</xdr:rowOff>
    </xdr:from>
    <xdr:ext cx="469744" cy="259045"/>
    <xdr:sp macro="" textlink="">
      <xdr:nvSpPr>
        <xdr:cNvPr id="589" name="【学校施設】&#10;一人当たり面積最大値テキスト"/>
        <xdr:cNvSpPr txBox="1"/>
      </xdr:nvSpPr>
      <xdr:spPr>
        <a:xfrm>
          <a:off x="19547840" y="899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160020</xdr:rowOff>
    </xdr:from>
    <xdr:to>
      <xdr:col>116</xdr:col>
      <xdr:colOff>152400</xdr:colOff>
      <xdr:row>54</xdr:row>
      <xdr:rowOff>160020</xdr:rowOff>
    </xdr:to>
    <xdr:cxnSp macro="">
      <xdr:nvCxnSpPr>
        <xdr:cNvPr id="590" name="直線コネクタ 589"/>
        <xdr:cNvCxnSpPr/>
      </xdr:nvCxnSpPr>
      <xdr:spPr>
        <a:xfrm>
          <a:off x="19443700" y="9212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14495</xdr:rowOff>
    </xdr:from>
    <xdr:ext cx="469744" cy="259045"/>
    <xdr:sp macro="" textlink="">
      <xdr:nvSpPr>
        <xdr:cNvPr id="591" name="【学校施設】&#10;一人当たり面積平均値テキスト"/>
        <xdr:cNvSpPr txBox="1"/>
      </xdr:nvSpPr>
      <xdr:spPr>
        <a:xfrm>
          <a:off x="19547840" y="10240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592" name="フローチャート: 判断 591"/>
        <xdr:cNvSpPr/>
      </xdr:nvSpPr>
      <xdr:spPr>
        <a:xfrm>
          <a:off x="19458940" y="1026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39116</xdr:rowOff>
    </xdr:from>
    <xdr:to>
      <xdr:col>112</xdr:col>
      <xdr:colOff>38100</xdr:colOff>
      <xdr:row>61</xdr:row>
      <xdr:rowOff>140716</xdr:rowOff>
    </xdr:to>
    <xdr:sp macro="" textlink="">
      <xdr:nvSpPr>
        <xdr:cNvPr id="593" name="フローチャート: 判断 592"/>
        <xdr:cNvSpPr/>
      </xdr:nvSpPr>
      <xdr:spPr>
        <a:xfrm>
          <a:off x="18735040" y="102651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74168</xdr:rowOff>
    </xdr:from>
    <xdr:to>
      <xdr:col>107</xdr:col>
      <xdr:colOff>101600</xdr:colOff>
      <xdr:row>62</xdr:row>
      <xdr:rowOff>4318</xdr:rowOff>
    </xdr:to>
    <xdr:sp macro="" textlink="">
      <xdr:nvSpPr>
        <xdr:cNvPr id="594" name="フローチャート: 判断 593"/>
        <xdr:cNvSpPr/>
      </xdr:nvSpPr>
      <xdr:spPr>
        <a:xfrm>
          <a:off x="17937480" y="103002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92075</xdr:rowOff>
    </xdr:from>
    <xdr:to>
      <xdr:col>102</xdr:col>
      <xdr:colOff>165100</xdr:colOff>
      <xdr:row>62</xdr:row>
      <xdr:rowOff>22225</xdr:rowOff>
    </xdr:to>
    <xdr:sp macro="" textlink="">
      <xdr:nvSpPr>
        <xdr:cNvPr id="595" name="フローチャート: 判断 594"/>
        <xdr:cNvSpPr/>
      </xdr:nvSpPr>
      <xdr:spPr>
        <a:xfrm>
          <a:off x="17162780" y="10318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114173</xdr:rowOff>
    </xdr:from>
    <xdr:to>
      <xdr:col>98</xdr:col>
      <xdr:colOff>38100</xdr:colOff>
      <xdr:row>62</xdr:row>
      <xdr:rowOff>44323</xdr:rowOff>
    </xdr:to>
    <xdr:sp macro="" textlink="">
      <xdr:nvSpPr>
        <xdr:cNvPr id="596" name="フローチャート: 判断 595"/>
        <xdr:cNvSpPr/>
      </xdr:nvSpPr>
      <xdr:spPr>
        <a:xfrm>
          <a:off x="16388080" y="103402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55499</xdr:rowOff>
    </xdr:from>
    <xdr:to>
      <xdr:col>116</xdr:col>
      <xdr:colOff>114300</xdr:colOff>
      <xdr:row>60</xdr:row>
      <xdr:rowOff>157099</xdr:rowOff>
    </xdr:to>
    <xdr:sp macro="" textlink="">
      <xdr:nvSpPr>
        <xdr:cNvPr id="602" name="楕円 601"/>
        <xdr:cNvSpPr/>
      </xdr:nvSpPr>
      <xdr:spPr>
        <a:xfrm>
          <a:off x="19458940" y="1011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78376</xdr:rowOff>
    </xdr:from>
    <xdr:ext cx="469744" cy="259045"/>
    <xdr:sp macro="" textlink="">
      <xdr:nvSpPr>
        <xdr:cNvPr id="603" name="【学校施設】&#10;一人当たり面積該当値テキスト"/>
        <xdr:cNvSpPr txBox="1"/>
      </xdr:nvSpPr>
      <xdr:spPr>
        <a:xfrm>
          <a:off x="19547840" y="996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75311</xdr:rowOff>
    </xdr:from>
    <xdr:to>
      <xdr:col>112</xdr:col>
      <xdr:colOff>38100</xdr:colOff>
      <xdr:row>61</xdr:row>
      <xdr:rowOff>5461</xdr:rowOff>
    </xdr:to>
    <xdr:sp macro="" textlink="">
      <xdr:nvSpPr>
        <xdr:cNvPr id="604" name="楕円 603"/>
        <xdr:cNvSpPr/>
      </xdr:nvSpPr>
      <xdr:spPr>
        <a:xfrm>
          <a:off x="18735040" y="101337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106299</xdr:rowOff>
    </xdr:from>
    <xdr:to>
      <xdr:col>116</xdr:col>
      <xdr:colOff>63500</xdr:colOff>
      <xdr:row>60</xdr:row>
      <xdr:rowOff>126111</xdr:rowOff>
    </xdr:to>
    <xdr:cxnSp macro="">
      <xdr:nvCxnSpPr>
        <xdr:cNvPr id="605" name="直線コネクタ 604"/>
        <xdr:cNvCxnSpPr/>
      </xdr:nvCxnSpPr>
      <xdr:spPr>
        <a:xfrm flipV="1">
          <a:off x="18778220" y="10164699"/>
          <a:ext cx="73152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98933</xdr:rowOff>
    </xdr:from>
    <xdr:to>
      <xdr:col>107</xdr:col>
      <xdr:colOff>101600</xdr:colOff>
      <xdr:row>61</xdr:row>
      <xdr:rowOff>29083</xdr:rowOff>
    </xdr:to>
    <xdr:sp macro="" textlink="">
      <xdr:nvSpPr>
        <xdr:cNvPr id="606" name="楕円 605"/>
        <xdr:cNvSpPr/>
      </xdr:nvSpPr>
      <xdr:spPr>
        <a:xfrm>
          <a:off x="17937480" y="101573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126111</xdr:rowOff>
    </xdr:from>
    <xdr:to>
      <xdr:col>111</xdr:col>
      <xdr:colOff>177800</xdr:colOff>
      <xdr:row>60</xdr:row>
      <xdr:rowOff>149733</xdr:rowOff>
    </xdr:to>
    <xdr:cxnSp macro="">
      <xdr:nvCxnSpPr>
        <xdr:cNvPr id="607" name="直線コネクタ 606"/>
        <xdr:cNvCxnSpPr/>
      </xdr:nvCxnSpPr>
      <xdr:spPr>
        <a:xfrm flipV="1">
          <a:off x="17988280" y="10184511"/>
          <a:ext cx="78994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114554</xdr:rowOff>
    </xdr:from>
    <xdr:to>
      <xdr:col>102</xdr:col>
      <xdr:colOff>165100</xdr:colOff>
      <xdr:row>61</xdr:row>
      <xdr:rowOff>44704</xdr:rowOff>
    </xdr:to>
    <xdr:sp macro="" textlink="">
      <xdr:nvSpPr>
        <xdr:cNvPr id="608" name="楕円 607"/>
        <xdr:cNvSpPr/>
      </xdr:nvSpPr>
      <xdr:spPr>
        <a:xfrm>
          <a:off x="17162780" y="101729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149733</xdr:rowOff>
    </xdr:from>
    <xdr:to>
      <xdr:col>107</xdr:col>
      <xdr:colOff>50800</xdr:colOff>
      <xdr:row>60</xdr:row>
      <xdr:rowOff>165354</xdr:rowOff>
    </xdr:to>
    <xdr:cxnSp macro="">
      <xdr:nvCxnSpPr>
        <xdr:cNvPr id="609" name="直線コネクタ 608"/>
        <xdr:cNvCxnSpPr/>
      </xdr:nvCxnSpPr>
      <xdr:spPr>
        <a:xfrm flipV="1">
          <a:off x="17213580" y="10208133"/>
          <a:ext cx="7747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130175</xdr:rowOff>
    </xdr:from>
    <xdr:to>
      <xdr:col>98</xdr:col>
      <xdr:colOff>38100</xdr:colOff>
      <xdr:row>61</xdr:row>
      <xdr:rowOff>60325</xdr:rowOff>
    </xdr:to>
    <xdr:sp macro="" textlink="">
      <xdr:nvSpPr>
        <xdr:cNvPr id="610" name="楕円 609"/>
        <xdr:cNvSpPr/>
      </xdr:nvSpPr>
      <xdr:spPr>
        <a:xfrm>
          <a:off x="16388080" y="101885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165354</xdr:rowOff>
    </xdr:from>
    <xdr:to>
      <xdr:col>102</xdr:col>
      <xdr:colOff>114300</xdr:colOff>
      <xdr:row>61</xdr:row>
      <xdr:rowOff>9525</xdr:rowOff>
    </xdr:to>
    <xdr:cxnSp macro="">
      <xdr:nvCxnSpPr>
        <xdr:cNvPr id="611" name="直線コネクタ 610"/>
        <xdr:cNvCxnSpPr/>
      </xdr:nvCxnSpPr>
      <xdr:spPr>
        <a:xfrm flipV="1">
          <a:off x="16431260" y="10223754"/>
          <a:ext cx="78232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131843</xdr:rowOff>
    </xdr:from>
    <xdr:ext cx="469744" cy="259045"/>
    <xdr:sp macro="" textlink="">
      <xdr:nvSpPr>
        <xdr:cNvPr id="612" name="n_1aveValue【学校施設】&#10;一人当たり面積"/>
        <xdr:cNvSpPr txBox="1"/>
      </xdr:nvSpPr>
      <xdr:spPr>
        <a:xfrm>
          <a:off x="18561127" y="1035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166895</xdr:rowOff>
    </xdr:from>
    <xdr:ext cx="469744" cy="259045"/>
    <xdr:sp macro="" textlink="">
      <xdr:nvSpPr>
        <xdr:cNvPr id="613" name="n_2aveValue【学校施設】&#10;一人当たり面積"/>
        <xdr:cNvSpPr txBox="1"/>
      </xdr:nvSpPr>
      <xdr:spPr>
        <a:xfrm>
          <a:off x="17776267" y="103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13352</xdr:rowOff>
    </xdr:from>
    <xdr:ext cx="469744" cy="259045"/>
    <xdr:sp macro="" textlink="">
      <xdr:nvSpPr>
        <xdr:cNvPr id="614" name="n_3aveValue【学校施設】&#10;一人当たり面積"/>
        <xdr:cNvSpPr txBox="1"/>
      </xdr:nvSpPr>
      <xdr:spPr>
        <a:xfrm>
          <a:off x="17001567" y="1040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35450</xdr:rowOff>
    </xdr:from>
    <xdr:ext cx="469744" cy="259045"/>
    <xdr:sp macro="" textlink="">
      <xdr:nvSpPr>
        <xdr:cNvPr id="615" name="n_4aveValue【学校施設】&#10;一人当たり面積"/>
        <xdr:cNvSpPr txBox="1"/>
      </xdr:nvSpPr>
      <xdr:spPr>
        <a:xfrm>
          <a:off x="16226867" y="1042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21988</xdr:rowOff>
    </xdr:from>
    <xdr:ext cx="469744" cy="259045"/>
    <xdr:sp macro="" textlink="">
      <xdr:nvSpPr>
        <xdr:cNvPr id="616" name="n_1mainValue【学校施設】&#10;一人当たり面積"/>
        <xdr:cNvSpPr txBox="1"/>
      </xdr:nvSpPr>
      <xdr:spPr>
        <a:xfrm>
          <a:off x="18561127" y="991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45610</xdr:rowOff>
    </xdr:from>
    <xdr:ext cx="469744" cy="259045"/>
    <xdr:sp macro="" textlink="">
      <xdr:nvSpPr>
        <xdr:cNvPr id="617" name="n_2mainValue【学校施設】&#10;一人当たり面積"/>
        <xdr:cNvSpPr txBox="1"/>
      </xdr:nvSpPr>
      <xdr:spPr>
        <a:xfrm>
          <a:off x="17776267" y="99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61231</xdr:rowOff>
    </xdr:from>
    <xdr:ext cx="469744" cy="259045"/>
    <xdr:sp macro="" textlink="">
      <xdr:nvSpPr>
        <xdr:cNvPr id="618" name="n_3mainValue【学校施設】&#10;一人当たり面積"/>
        <xdr:cNvSpPr txBox="1"/>
      </xdr:nvSpPr>
      <xdr:spPr>
        <a:xfrm>
          <a:off x="17001567" y="995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76852</xdr:rowOff>
    </xdr:from>
    <xdr:ext cx="469744" cy="259045"/>
    <xdr:sp macro="" textlink="">
      <xdr:nvSpPr>
        <xdr:cNvPr id="619" name="n_4mainValue【学校施設】&#10;一人当たり面積"/>
        <xdr:cNvSpPr txBox="1"/>
      </xdr:nvSpPr>
      <xdr:spPr>
        <a:xfrm>
          <a:off x="16226867" y="996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0" name="テキスト ボックス 639"/>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2" name="テキスト ボックス 641"/>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114300</xdr:rowOff>
    </xdr:to>
    <xdr:cxnSp macro="">
      <xdr:nvCxnSpPr>
        <xdr:cNvPr id="644" name="直線コネクタ 643"/>
        <xdr:cNvCxnSpPr/>
      </xdr:nvCxnSpPr>
      <xdr:spPr>
        <a:xfrm flipV="1">
          <a:off x="14375764" y="130587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5" name="【児童館】&#10;有形固定資産減価償却率最小値テキスト"/>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6" name="直線コネクタ 645"/>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647" name="【児童館】&#10;有形固定資産減価償却率最大値テキスト"/>
        <xdr:cNvSpPr txBox="1"/>
      </xdr:nvSpPr>
      <xdr:spPr>
        <a:xfrm>
          <a:off x="14414500" y="12837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648" name="直線コネクタ 647"/>
        <xdr:cNvCxnSpPr/>
      </xdr:nvCxnSpPr>
      <xdr:spPr>
        <a:xfrm>
          <a:off x="14287500" y="13058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59707</xdr:rowOff>
    </xdr:from>
    <xdr:ext cx="405111" cy="259045"/>
    <xdr:sp macro="" textlink="">
      <xdr:nvSpPr>
        <xdr:cNvPr id="649" name="【児童館】&#10;有形固定資産減価償却率平均値テキスト"/>
        <xdr:cNvSpPr txBox="1"/>
      </xdr:nvSpPr>
      <xdr:spPr>
        <a:xfrm>
          <a:off x="14414500" y="13638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36830</xdr:rowOff>
    </xdr:from>
    <xdr:to>
      <xdr:col>85</xdr:col>
      <xdr:colOff>177800</xdr:colOff>
      <xdr:row>82</xdr:row>
      <xdr:rowOff>138430</xdr:rowOff>
    </xdr:to>
    <xdr:sp macro="" textlink="">
      <xdr:nvSpPr>
        <xdr:cNvPr id="650" name="フローチャート: 判断 649"/>
        <xdr:cNvSpPr/>
      </xdr:nvSpPr>
      <xdr:spPr>
        <a:xfrm>
          <a:off x="14325600" y="137833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34925</xdr:rowOff>
    </xdr:from>
    <xdr:to>
      <xdr:col>81</xdr:col>
      <xdr:colOff>101600</xdr:colOff>
      <xdr:row>82</xdr:row>
      <xdr:rowOff>136525</xdr:rowOff>
    </xdr:to>
    <xdr:sp macro="" textlink="">
      <xdr:nvSpPr>
        <xdr:cNvPr id="651" name="フローチャート: 判断 650"/>
        <xdr:cNvSpPr/>
      </xdr:nvSpPr>
      <xdr:spPr>
        <a:xfrm>
          <a:off x="13578840" y="13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133986</xdr:rowOff>
    </xdr:from>
    <xdr:to>
      <xdr:col>76</xdr:col>
      <xdr:colOff>165100</xdr:colOff>
      <xdr:row>82</xdr:row>
      <xdr:rowOff>64136</xdr:rowOff>
    </xdr:to>
    <xdr:sp macro="" textlink="">
      <xdr:nvSpPr>
        <xdr:cNvPr id="652" name="フローチャート: 判断 651"/>
        <xdr:cNvSpPr/>
      </xdr:nvSpPr>
      <xdr:spPr>
        <a:xfrm>
          <a:off x="12804140" y="13712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78739</xdr:rowOff>
    </xdr:from>
    <xdr:to>
      <xdr:col>72</xdr:col>
      <xdr:colOff>38100</xdr:colOff>
      <xdr:row>82</xdr:row>
      <xdr:rowOff>8889</xdr:rowOff>
    </xdr:to>
    <xdr:sp macro="" textlink="">
      <xdr:nvSpPr>
        <xdr:cNvPr id="653" name="フローチャート: 判断 652"/>
        <xdr:cNvSpPr/>
      </xdr:nvSpPr>
      <xdr:spPr>
        <a:xfrm>
          <a:off x="12029440" y="13657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80645</xdr:rowOff>
    </xdr:from>
    <xdr:to>
      <xdr:col>67</xdr:col>
      <xdr:colOff>101600</xdr:colOff>
      <xdr:row>82</xdr:row>
      <xdr:rowOff>10795</xdr:rowOff>
    </xdr:to>
    <xdr:sp macro="" textlink="">
      <xdr:nvSpPr>
        <xdr:cNvPr id="654" name="フローチャート: 判断 653"/>
        <xdr:cNvSpPr/>
      </xdr:nvSpPr>
      <xdr:spPr>
        <a:xfrm>
          <a:off x="11231880" y="13659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46355</xdr:rowOff>
    </xdr:from>
    <xdr:to>
      <xdr:col>85</xdr:col>
      <xdr:colOff>177800</xdr:colOff>
      <xdr:row>83</xdr:row>
      <xdr:rowOff>147955</xdr:rowOff>
    </xdr:to>
    <xdr:sp macro="" textlink="">
      <xdr:nvSpPr>
        <xdr:cNvPr id="660" name="楕円 659"/>
        <xdr:cNvSpPr/>
      </xdr:nvSpPr>
      <xdr:spPr>
        <a:xfrm>
          <a:off x="14325600" y="1396047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24782</xdr:rowOff>
    </xdr:from>
    <xdr:ext cx="405111" cy="259045"/>
    <xdr:sp macro="" textlink="">
      <xdr:nvSpPr>
        <xdr:cNvPr id="661" name="【児童館】&#10;有形固定資産減価償却率該当値テキスト"/>
        <xdr:cNvSpPr txBox="1"/>
      </xdr:nvSpPr>
      <xdr:spPr>
        <a:xfrm>
          <a:off x="14414500" y="1393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12064</xdr:rowOff>
    </xdr:from>
    <xdr:to>
      <xdr:col>81</xdr:col>
      <xdr:colOff>101600</xdr:colOff>
      <xdr:row>83</xdr:row>
      <xdr:rowOff>113664</xdr:rowOff>
    </xdr:to>
    <xdr:sp macro="" textlink="">
      <xdr:nvSpPr>
        <xdr:cNvPr id="662" name="楕円 661"/>
        <xdr:cNvSpPr/>
      </xdr:nvSpPr>
      <xdr:spPr>
        <a:xfrm>
          <a:off x="13578840" y="1392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62864</xdr:rowOff>
    </xdr:from>
    <xdr:to>
      <xdr:col>85</xdr:col>
      <xdr:colOff>127000</xdr:colOff>
      <xdr:row>83</xdr:row>
      <xdr:rowOff>97155</xdr:rowOff>
    </xdr:to>
    <xdr:cxnSp macro="">
      <xdr:nvCxnSpPr>
        <xdr:cNvPr id="663" name="直線コネクタ 662"/>
        <xdr:cNvCxnSpPr/>
      </xdr:nvCxnSpPr>
      <xdr:spPr>
        <a:xfrm>
          <a:off x="13629640" y="13976984"/>
          <a:ext cx="7467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149225</xdr:rowOff>
    </xdr:from>
    <xdr:to>
      <xdr:col>76</xdr:col>
      <xdr:colOff>165100</xdr:colOff>
      <xdr:row>83</xdr:row>
      <xdr:rowOff>79375</xdr:rowOff>
    </xdr:to>
    <xdr:sp macro="" textlink="">
      <xdr:nvSpPr>
        <xdr:cNvPr id="664" name="楕円 663"/>
        <xdr:cNvSpPr/>
      </xdr:nvSpPr>
      <xdr:spPr>
        <a:xfrm>
          <a:off x="12804140" y="13895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28575</xdr:rowOff>
    </xdr:from>
    <xdr:to>
      <xdr:col>81</xdr:col>
      <xdr:colOff>50800</xdr:colOff>
      <xdr:row>83</xdr:row>
      <xdr:rowOff>62864</xdr:rowOff>
    </xdr:to>
    <xdr:cxnSp macro="">
      <xdr:nvCxnSpPr>
        <xdr:cNvPr id="665" name="直線コネクタ 664"/>
        <xdr:cNvCxnSpPr/>
      </xdr:nvCxnSpPr>
      <xdr:spPr>
        <a:xfrm>
          <a:off x="12854940" y="13942695"/>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114936</xdr:rowOff>
    </xdr:from>
    <xdr:to>
      <xdr:col>72</xdr:col>
      <xdr:colOff>38100</xdr:colOff>
      <xdr:row>83</xdr:row>
      <xdr:rowOff>45086</xdr:rowOff>
    </xdr:to>
    <xdr:sp macro="" textlink="">
      <xdr:nvSpPr>
        <xdr:cNvPr id="666" name="楕円 665"/>
        <xdr:cNvSpPr/>
      </xdr:nvSpPr>
      <xdr:spPr>
        <a:xfrm>
          <a:off x="12029440" y="138614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165736</xdr:rowOff>
    </xdr:from>
    <xdr:to>
      <xdr:col>76</xdr:col>
      <xdr:colOff>114300</xdr:colOff>
      <xdr:row>83</xdr:row>
      <xdr:rowOff>28575</xdr:rowOff>
    </xdr:to>
    <xdr:cxnSp macro="">
      <xdr:nvCxnSpPr>
        <xdr:cNvPr id="667" name="直線コネクタ 666"/>
        <xdr:cNvCxnSpPr/>
      </xdr:nvCxnSpPr>
      <xdr:spPr>
        <a:xfrm>
          <a:off x="12072620" y="13912216"/>
          <a:ext cx="78232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52070</xdr:rowOff>
    </xdr:from>
    <xdr:to>
      <xdr:col>67</xdr:col>
      <xdr:colOff>101600</xdr:colOff>
      <xdr:row>82</xdr:row>
      <xdr:rowOff>153670</xdr:rowOff>
    </xdr:to>
    <xdr:sp macro="" textlink="">
      <xdr:nvSpPr>
        <xdr:cNvPr id="668" name="楕円 667"/>
        <xdr:cNvSpPr/>
      </xdr:nvSpPr>
      <xdr:spPr>
        <a:xfrm>
          <a:off x="1123188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102870</xdr:rowOff>
    </xdr:from>
    <xdr:to>
      <xdr:col>71</xdr:col>
      <xdr:colOff>177800</xdr:colOff>
      <xdr:row>82</xdr:row>
      <xdr:rowOff>165736</xdr:rowOff>
    </xdr:to>
    <xdr:cxnSp macro="">
      <xdr:nvCxnSpPr>
        <xdr:cNvPr id="669" name="直線コネクタ 668"/>
        <xdr:cNvCxnSpPr/>
      </xdr:nvCxnSpPr>
      <xdr:spPr>
        <a:xfrm>
          <a:off x="11282680" y="13849350"/>
          <a:ext cx="78994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153052</xdr:rowOff>
    </xdr:from>
    <xdr:ext cx="405111" cy="259045"/>
    <xdr:sp macro="" textlink="">
      <xdr:nvSpPr>
        <xdr:cNvPr id="670" name="n_1aveValue【児童館】&#10;有形固定資産減価償却率"/>
        <xdr:cNvSpPr txBox="1"/>
      </xdr:nvSpPr>
      <xdr:spPr>
        <a:xfrm>
          <a:off x="134372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80663</xdr:rowOff>
    </xdr:from>
    <xdr:ext cx="405111" cy="259045"/>
    <xdr:sp macro="" textlink="">
      <xdr:nvSpPr>
        <xdr:cNvPr id="671" name="n_2aveValue【児童館】&#10;有形固定資産減価償却率"/>
        <xdr:cNvSpPr txBox="1"/>
      </xdr:nvSpPr>
      <xdr:spPr>
        <a:xfrm>
          <a:off x="126752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25416</xdr:rowOff>
    </xdr:from>
    <xdr:ext cx="405111" cy="259045"/>
    <xdr:sp macro="" textlink="">
      <xdr:nvSpPr>
        <xdr:cNvPr id="672" name="n_3aveValue【児童館】&#10;有形固定資産減価償却率"/>
        <xdr:cNvSpPr txBox="1"/>
      </xdr:nvSpPr>
      <xdr:spPr>
        <a:xfrm>
          <a:off x="1190054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27322</xdr:rowOff>
    </xdr:from>
    <xdr:ext cx="405111" cy="259045"/>
    <xdr:sp macro="" textlink="">
      <xdr:nvSpPr>
        <xdr:cNvPr id="673" name="n_4aveValue【児童館】&#10;有形固定資産減価償却率"/>
        <xdr:cNvSpPr txBox="1"/>
      </xdr:nvSpPr>
      <xdr:spPr>
        <a:xfrm>
          <a:off x="1110298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104791</xdr:rowOff>
    </xdr:from>
    <xdr:ext cx="405111" cy="259045"/>
    <xdr:sp macro="" textlink="">
      <xdr:nvSpPr>
        <xdr:cNvPr id="674" name="n_1mainValue【児童館】&#10;有形固定資産減価償却率"/>
        <xdr:cNvSpPr txBox="1"/>
      </xdr:nvSpPr>
      <xdr:spPr>
        <a:xfrm>
          <a:off x="13437244" y="14018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70502</xdr:rowOff>
    </xdr:from>
    <xdr:ext cx="405111" cy="259045"/>
    <xdr:sp macro="" textlink="">
      <xdr:nvSpPr>
        <xdr:cNvPr id="675" name="n_2mainValue【児童館】&#10;有形固定資産減価償却率"/>
        <xdr:cNvSpPr txBox="1"/>
      </xdr:nvSpPr>
      <xdr:spPr>
        <a:xfrm>
          <a:off x="126752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36213</xdr:rowOff>
    </xdr:from>
    <xdr:ext cx="405111" cy="259045"/>
    <xdr:sp macro="" textlink="">
      <xdr:nvSpPr>
        <xdr:cNvPr id="676" name="n_3mainValue【児童館】&#10;有形固定資産減価償却率"/>
        <xdr:cNvSpPr txBox="1"/>
      </xdr:nvSpPr>
      <xdr:spPr>
        <a:xfrm>
          <a:off x="11900544" y="1395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144797</xdr:rowOff>
    </xdr:from>
    <xdr:ext cx="405111" cy="259045"/>
    <xdr:sp macro="" textlink="">
      <xdr:nvSpPr>
        <xdr:cNvPr id="677" name="n_4mainValue【児童館】&#10;有形固定資産減価償却率"/>
        <xdr:cNvSpPr txBox="1"/>
      </xdr:nvSpPr>
      <xdr:spPr>
        <a:xfrm>
          <a:off x="11102984" y="1389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8" name="直線コネクタ 687"/>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9" name="テキスト ボックス 688"/>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0" name="直線コネクタ 689"/>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1" name="テキスト ボックス 690"/>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2" name="直線コネクタ 691"/>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3" name="テキスト ボックス 692"/>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4" name="直線コネクタ 693"/>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5" name="テキスト ボックス 694"/>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6" name="直線コネクタ 695"/>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7" name="テキスト ボックス 696"/>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8" name="直線コネクタ 697"/>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9" name="テキスト ボックス 698"/>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54429</xdr:rowOff>
    </xdr:from>
    <xdr:to>
      <xdr:col>116</xdr:col>
      <xdr:colOff>62864</xdr:colOff>
      <xdr:row>86</xdr:row>
      <xdr:rowOff>136071</xdr:rowOff>
    </xdr:to>
    <xdr:cxnSp macro="">
      <xdr:nvCxnSpPr>
        <xdr:cNvPr id="703" name="直線コネクタ 702"/>
        <xdr:cNvCxnSpPr/>
      </xdr:nvCxnSpPr>
      <xdr:spPr>
        <a:xfrm flipV="1">
          <a:off x="19509104" y="13130349"/>
          <a:ext cx="0" cy="1422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704" name="【児童館】&#10;一人当たり面積最小値テキスト"/>
        <xdr:cNvSpPr txBox="1"/>
      </xdr:nvSpPr>
      <xdr:spPr>
        <a:xfrm>
          <a:off x="19547840" y="1455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705" name="直線コネクタ 704"/>
        <xdr:cNvCxnSpPr/>
      </xdr:nvCxnSpPr>
      <xdr:spPr>
        <a:xfrm>
          <a:off x="19443700" y="14553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1106</xdr:rowOff>
    </xdr:from>
    <xdr:ext cx="469744" cy="259045"/>
    <xdr:sp macro="" textlink="">
      <xdr:nvSpPr>
        <xdr:cNvPr id="706" name="【児童館】&#10;一人当たり面積最大値テキスト"/>
        <xdr:cNvSpPr txBox="1"/>
      </xdr:nvSpPr>
      <xdr:spPr>
        <a:xfrm>
          <a:off x="19547840" y="129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54429</xdr:rowOff>
    </xdr:from>
    <xdr:to>
      <xdr:col>116</xdr:col>
      <xdr:colOff>152400</xdr:colOff>
      <xdr:row>78</xdr:row>
      <xdr:rowOff>54429</xdr:rowOff>
    </xdr:to>
    <xdr:cxnSp macro="">
      <xdr:nvCxnSpPr>
        <xdr:cNvPr id="707" name="直線コネクタ 706"/>
        <xdr:cNvCxnSpPr/>
      </xdr:nvCxnSpPr>
      <xdr:spPr>
        <a:xfrm>
          <a:off x="19443700" y="131303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63698</xdr:rowOff>
    </xdr:from>
    <xdr:ext cx="469744" cy="259045"/>
    <xdr:sp macro="" textlink="">
      <xdr:nvSpPr>
        <xdr:cNvPr id="708" name="【児童館】&#10;一人当たり面積平均値テキスト"/>
        <xdr:cNvSpPr txBox="1"/>
      </xdr:nvSpPr>
      <xdr:spPr>
        <a:xfrm>
          <a:off x="19547840" y="1414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709" name="フローチャート: 判断 708"/>
        <xdr:cNvSpPr/>
      </xdr:nvSpPr>
      <xdr:spPr>
        <a:xfrm>
          <a:off x="19458940" y="141670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101600</xdr:rowOff>
    </xdr:from>
    <xdr:to>
      <xdr:col>112</xdr:col>
      <xdr:colOff>38100</xdr:colOff>
      <xdr:row>85</xdr:row>
      <xdr:rowOff>31750</xdr:rowOff>
    </xdr:to>
    <xdr:sp macro="" textlink="">
      <xdr:nvSpPr>
        <xdr:cNvPr id="710" name="フローチャート: 判断 709"/>
        <xdr:cNvSpPr/>
      </xdr:nvSpPr>
      <xdr:spPr>
        <a:xfrm>
          <a:off x="18735040" y="14183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711" name="フローチャート: 判断 710"/>
        <xdr:cNvSpPr/>
      </xdr:nvSpPr>
      <xdr:spPr>
        <a:xfrm>
          <a:off x="17937480" y="141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2" name="フローチャート: 判断 711"/>
        <xdr:cNvSpPr/>
      </xdr:nvSpPr>
      <xdr:spPr>
        <a:xfrm>
          <a:off x="171627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713" name="フローチャート: 判断 712"/>
        <xdr:cNvSpPr/>
      </xdr:nvSpPr>
      <xdr:spPr>
        <a:xfrm>
          <a:off x="16388080" y="141017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3629</xdr:rowOff>
    </xdr:from>
    <xdr:to>
      <xdr:col>116</xdr:col>
      <xdr:colOff>114300</xdr:colOff>
      <xdr:row>78</xdr:row>
      <xdr:rowOff>105229</xdr:rowOff>
    </xdr:to>
    <xdr:sp macro="" textlink="">
      <xdr:nvSpPr>
        <xdr:cNvPr id="719" name="楕円 718"/>
        <xdr:cNvSpPr/>
      </xdr:nvSpPr>
      <xdr:spPr>
        <a:xfrm>
          <a:off x="19458940" y="1307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128106</xdr:rowOff>
    </xdr:from>
    <xdr:ext cx="469744" cy="259045"/>
    <xdr:sp macro="" textlink="">
      <xdr:nvSpPr>
        <xdr:cNvPr id="720" name="【児童館】&#10;一人当たり面積該当値テキスト"/>
        <xdr:cNvSpPr txBox="1"/>
      </xdr:nvSpPr>
      <xdr:spPr>
        <a:xfrm>
          <a:off x="19547840" y="1303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36286</xdr:rowOff>
    </xdr:from>
    <xdr:to>
      <xdr:col>112</xdr:col>
      <xdr:colOff>38100</xdr:colOff>
      <xdr:row>78</xdr:row>
      <xdr:rowOff>137886</xdr:rowOff>
    </xdr:to>
    <xdr:sp macro="" textlink="">
      <xdr:nvSpPr>
        <xdr:cNvPr id="721" name="楕円 720"/>
        <xdr:cNvSpPr/>
      </xdr:nvSpPr>
      <xdr:spPr>
        <a:xfrm>
          <a:off x="18735040" y="131122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54429</xdr:rowOff>
    </xdr:from>
    <xdr:to>
      <xdr:col>116</xdr:col>
      <xdr:colOff>63500</xdr:colOff>
      <xdr:row>78</xdr:row>
      <xdr:rowOff>87086</xdr:rowOff>
    </xdr:to>
    <xdr:cxnSp macro="">
      <xdr:nvCxnSpPr>
        <xdr:cNvPr id="722" name="直線コネクタ 721"/>
        <xdr:cNvCxnSpPr/>
      </xdr:nvCxnSpPr>
      <xdr:spPr>
        <a:xfrm flipV="1">
          <a:off x="18778220" y="13130349"/>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68943</xdr:rowOff>
    </xdr:from>
    <xdr:to>
      <xdr:col>107</xdr:col>
      <xdr:colOff>101600</xdr:colOff>
      <xdr:row>78</xdr:row>
      <xdr:rowOff>170543</xdr:rowOff>
    </xdr:to>
    <xdr:sp macro="" textlink="">
      <xdr:nvSpPr>
        <xdr:cNvPr id="723" name="楕円 722"/>
        <xdr:cNvSpPr/>
      </xdr:nvSpPr>
      <xdr:spPr>
        <a:xfrm>
          <a:off x="17937480" y="1314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87086</xdr:rowOff>
    </xdr:from>
    <xdr:to>
      <xdr:col>111</xdr:col>
      <xdr:colOff>177800</xdr:colOff>
      <xdr:row>78</xdr:row>
      <xdr:rowOff>119743</xdr:rowOff>
    </xdr:to>
    <xdr:cxnSp macro="">
      <xdr:nvCxnSpPr>
        <xdr:cNvPr id="724" name="直線コネクタ 723"/>
        <xdr:cNvCxnSpPr/>
      </xdr:nvCxnSpPr>
      <xdr:spPr>
        <a:xfrm flipV="1">
          <a:off x="17988280" y="13163006"/>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85271</xdr:rowOff>
    </xdr:from>
    <xdr:to>
      <xdr:col>102</xdr:col>
      <xdr:colOff>165100</xdr:colOff>
      <xdr:row>79</xdr:row>
      <xdr:rowOff>15421</xdr:rowOff>
    </xdr:to>
    <xdr:sp macro="" textlink="">
      <xdr:nvSpPr>
        <xdr:cNvPr id="725" name="楕円 724"/>
        <xdr:cNvSpPr/>
      </xdr:nvSpPr>
      <xdr:spPr>
        <a:xfrm>
          <a:off x="17162780" y="131611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119743</xdr:rowOff>
    </xdr:from>
    <xdr:to>
      <xdr:col>107</xdr:col>
      <xdr:colOff>50800</xdr:colOff>
      <xdr:row>78</xdr:row>
      <xdr:rowOff>136071</xdr:rowOff>
    </xdr:to>
    <xdr:cxnSp macro="">
      <xdr:nvCxnSpPr>
        <xdr:cNvPr id="726" name="直線コネクタ 725"/>
        <xdr:cNvCxnSpPr/>
      </xdr:nvCxnSpPr>
      <xdr:spPr>
        <a:xfrm flipV="1">
          <a:off x="17213580" y="13195663"/>
          <a:ext cx="7747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60779</xdr:rowOff>
    </xdr:from>
    <xdr:to>
      <xdr:col>98</xdr:col>
      <xdr:colOff>38100</xdr:colOff>
      <xdr:row>79</xdr:row>
      <xdr:rowOff>162379</xdr:rowOff>
    </xdr:to>
    <xdr:sp macro="" textlink="">
      <xdr:nvSpPr>
        <xdr:cNvPr id="727" name="楕円 726"/>
        <xdr:cNvSpPr/>
      </xdr:nvSpPr>
      <xdr:spPr>
        <a:xfrm>
          <a:off x="16388080" y="133043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136071</xdr:rowOff>
    </xdr:from>
    <xdr:to>
      <xdr:col>102</xdr:col>
      <xdr:colOff>114300</xdr:colOff>
      <xdr:row>79</xdr:row>
      <xdr:rowOff>111579</xdr:rowOff>
    </xdr:to>
    <xdr:cxnSp macro="">
      <xdr:nvCxnSpPr>
        <xdr:cNvPr id="728" name="直線コネクタ 727"/>
        <xdr:cNvCxnSpPr/>
      </xdr:nvCxnSpPr>
      <xdr:spPr>
        <a:xfrm flipV="1">
          <a:off x="16431260" y="13211991"/>
          <a:ext cx="782320" cy="14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22877</xdr:rowOff>
    </xdr:from>
    <xdr:ext cx="469744" cy="259045"/>
    <xdr:sp macro="" textlink="">
      <xdr:nvSpPr>
        <xdr:cNvPr id="729" name="n_1aveValue【児童館】&#10;一人当たり面積"/>
        <xdr:cNvSpPr txBox="1"/>
      </xdr:nvSpPr>
      <xdr:spPr>
        <a:xfrm>
          <a:off x="185611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161670</xdr:rowOff>
    </xdr:from>
    <xdr:ext cx="469744" cy="259045"/>
    <xdr:sp macro="" textlink="">
      <xdr:nvSpPr>
        <xdr:cNvPr id="730" name="n_2aveValue【児童館】&#10;一人当たり面積"/>
        <xdr:cNvSpPr txBox="1"/>
      </xdr:nvSpPr>
      <xdr:spPr>
        <a:xfrm>
          <a:off x="17776267" y="142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1" name="n_3aveValue【児童館】&#10;一人当たり面積"/>
        <xdr:cNvSpPr txBox="1"/>
      </xdr:nvSpPr>
      <xdr:spPr>
        <a:xfrm>
          <a:off x="170015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112684</xdr:rowOff>
    </xdr:from>
    <xdr:ext cx="469744" cy="259045"/>
    <xdr:sp macro="" textlink="">
      <xdr:nvSpPr>
        <xdr:cNvPr id="732" name="n_4aveValue【児童館】&#10;一人当たり面積"/>
        <xdr:cNvSpPr txBox="1"/>
      </xdr:nvSpPr>
      <xdr:spPr>
        <a:xfrm>
          <a:off x="16226867" y="14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154413</xdr:rowOff>
    </xdr:from>
    <xdr:ext cx="469744" cy="259045"/>
    <xdr:sp macro="" textlink="">
      <xdr:nvSpPr>
        <xdr:cNvPr id="733" name="n_1mainValue【児童館】&#10;一人当たり面積"/>
        <xdr:cNvSpPr txBox="1"/>
      </xdr:nvSpPr>
      <xdr:spPr>
        <a:xfrm>
          <a:off x="18561127" y="1289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15620</xdr:rowOff>
    </xdr:from>
    <xdr:ext cx="469744" cy="259045"/>
    <xdr:sp macro="" textlink="">
      <xdr:nvSpPr>
        <xdr:cNvPr id="734" name="n_2mainValue【児童館】&#10;一人当たり面積"/>
        <xdr:cNvSpPr txBox="1"/>
      </xdr:nvSpPr>
      <xdr:spPr>
        <a:xfrm>
          <a:off x="17776267" y="1292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31948</xdr:rowOff>
    </xdr:from>
    <xdr:ext cx="469744" cy="259045"/>
    <xdr:sp macro="" textlink="">
      <xdr:nvSpPr>
        <xdr:cNvPr id="735" name="n_3mainValue【児童館】&#10;一人当たり面積"/>
        <xdr:cNvSpPr txBox="1"/>
      </xdr:nvSpPr>
      <xdr:spPr>
        <a:xfrm>
          <a:off x="17001567" y="1294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7456</xdr:rowOff>
    </xdr:from>
    <xdr:ext cx="469744" cy="259045"/>
    <xdr:sp macro="" textlink="">
      <xdr:nvSpPr>
        <xdr:cNvPr id="736" name="n_4mainValue【児童館】&#10;一人当たり面積"/>
        <xdr:cNvSpPr txBox="1"/>
      </xdr:nvSpPr>
      <xdr:spPr>
        <a:xfrm>
          <a:off x="16226867" y="1308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139064</xdr:rowOff>
    </xdr:from>
    <xdr:to>
      <xdr:col>85</xdr:col>
      <xdr:colOff>126364</xdr:colOff>
      <xdr:row>108</xdr:row>
      <xdr:rowOff>45720</xdr:rowOff>
    </xdr:to>
    <xdr:cxnSp macro="">
      <xdr:nvCxnSpPr>
        <xdr:cNvPr id="761" name="直線コネクタ 760"/>
        <xdr:cNvCxnSpPr/>
      </xdr:nvCxnSpPr>
      <xdr:spPr>
        <a:xfrm flipV="1">
          <a:off x="14375764" y="16903064"/>
          <a:ext cx="0" cy="1247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49547</xdr:rowOff>
    </xdr:from>
    <xdr:ext cx="405111" cy="259045"/>
    <xdr:sp macro="" textlink="">
      <xdr:nvSpPr>
        <xdr:cNvPr id="762" name="【公民館】&#10;有形固定資産減価償却率最小値テキスト"/>
        <xdr:cNvSpPr txBox="1"/>
      </xdr:nvSpPr>
      <xdr:spPr>
        <a:xfrm>
          <a:off x="14414500" y="181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45720</xdr:rowOff>
    </xdr:from>
    <xdr:to>
      <xdr:col>86</xdr:col>
      <xdr:colOff>25400</xdr:colOff>
      <xdr:row>108</xdr:row>
      <xdr:rowOff>45720</xdr:rowOff>
    </xdr:to>
    <xdr:cxnSp macro="">
      <xdr:nvCxnSpPr>
        <xdr:cNvPr id="763" name="直線コネクタ 762"/>
        <xdr:cNvCxnSpPr/>
      </xdr:nvCxnSpPr>
      <xdr:spPr>
        <a:xfrm>
          <a:off x="14287500" y="18150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85741</xdr:rowOff>
    </xdr:from>
    <xdr:ext cx="405111" cy="259045"/>
    <xdr:sp macro="" textlink="">
      <xdr:nvSpPr>
        <xdr:cNvPr id="764" name="【公民館】&#10;有形固定資産減価償却率最大値テキスト"/>
        <xdr:cNvSpPr txBox="1"/>
      </xdr:nvSpPr>
      <xdr:spPr>
        <a:xfrm>
          <a:off x="14414500" y="16682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139064</xdr:rowOff>
    </xdr:from>
    <xdr:to>
      <xdr:col>86</xdr:col>
      <xdr:colOff>25400</xdr:colOff>
      <xdr:row>100</xdr:row>
      <xdr:rowOff>139064</xdr:rowOff>
    </xdr:to>
    <xdr:cxnSp macro="">
      <xdr:nvCxnSpPr>
        <xdr:cNvPr id="765" name="直線コネクタ 764"/>
        <xdr:cNvCxnSpPr/>
      </xdr:nvCxnSpPr>
      <xdr:spPr>
        <a:xfrm>
          <a:off x="14287500" y="169030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74947</xdr:rowOff>
    </xdr:from>
    <xdr:ext cx="405111" cy="259045"/>
    <xdr:sp macro="" textlink="">
      <xdr:nvSpPr>
        <xdr:cNvPr id="766" name="【公民館】&#10;有形固定資産減価償却率平均値テキスト"/>
        <xdr:cNvSpPr txBox="1"/>
      </xdr:nvSpPr>
      <xdr:spPr>
        <a:xfrm>
          <a:off x="14414500" y="17341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767" name="フローチャート: 判断 766"/>
        <xdr:cNvSpPr/>
      </xdr:nvSpPr>
      <xdr:spPr>
        <a:xfrm>
          <a:off x="14325600" y="1748663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68" name="フローチャート: 判断 767"/>
        <xdr:cNvSpPr/>
      </xdr:nvSpPr>
      <xdr:spPr>
        <a:xfrm>
          <a:off x="13578840" y="1749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69" name="フローチャート: 判断 768"/>
        <xdr:cNvSpPr/>
      </xdr:nvSpPr>
      <xdr:spPr>
        <a:xfrm>
          <a:off x="12804140" y="1751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90170</xdr:rowOff>
    </xdr:from>
    <xdr:to>
      <xdr:col>72</xdr:col>
      <xdr:colOff>38100</xdr:colOff>
      <xdr:row>106</xdr:row>
      <xdr:rowOff>20320</xdr:rowOff>
    </xdr:to>
    <xdr:sp macro="" textlink="">
      <xdr:nvSpPr>
        <xdr:cNvPr id="770" name="フローチャート: 判断 769"/>
        <xdr:cNvSpPr/>
      </xdr:nvSpPr>
      <xdr:spPr>
        <a:xfrm>
          <a:off x="12029440" y="17692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25400</xdr:rowOff>
    </xdr:from>
    <xdr:to>
      <xdr:col>67</xdr:col>
      <xdr:colOff>101600</xdr:colOff>
      <xdr:row>104</xdr:row>
      <xdr:rowOff>127000</xdr:rowOff>
    </xdr:to>
    <xdr:sp macro="" textlink="">
      <xdr:nvSpPr>
        <xdr:cNvPr id="771" name="フローチャート: 判断 770"/>
        <xdr:cNvSpPr/>
      </xdr:nvSpPr>
      <xdr:spPr>
        <a:xfrm>
          <a:off x="11231880" y="1745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777" name="楕円 776"/>
        <xdr:cNvSpPr/>
      </xdr:nvSpPr>
      <xdr:spPr>
        <a:xfrm>
          <a:off x="14325600" y="1760473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152416</xdr:rowOff>
    </xdr:from>
    <xdr:ext cx="405111" cy="259045"/>
    <xdr:sp macro="" textlink="">
      <xdr:nvSpPr>
        <xdr:cNvPr id="778" name="【公民館】&#10;有形固定資産減価償却率該当値テキスト"/>
        <xdr:cNvSpPr txBox="1"/>
      </xdr:nvSpPr>
      <xdr:spPr>
        <a:xfrm>
          <a:off x="14414500" y="1758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122555</xdr:rowOff>
    </xdr:from>
    <xdr:to>
      <xdr:col>81</xdr:col>
      <xdr:colOff>101600</xdr:colOff>
      <xdr:row>105</xdr:row>
      <xdr:rowOff>52705</xdr:rowOff>
    </xdr:to>
    <xdr:sp macro="" textlink="">
      <xdr:nvSpPr>
        <xdr:cNvPr id="779" name="楕円 778"/>
        <xdr:cNvSpPr/>
      </xdr:nvSpPr>
      <xdr:spPr>
        <a:xfrm>
          <a:off x="13578840" y="17557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1905</xdr:rowOff>
    </xdr:from>
    <xdr:to>
      <xdr:col>85</xdr:col>
      <xdr:colOff>127000</xdr:colOff>
      <xdr:row>105</xdr:row>
      <xdr:rowOff>53339</xdr:rowOff>
    </xdr:to>
    <xdr:cxnSp macro="">
      <xdr:nvCxnSpPr>
        <xdr:cNvPr id="780" name="直線コネクタ 779"/>
        <xdr:cNvCxnSpPr/>
      </xdr:nvCxnSpPr>
      <xdr:spPr>
        <a:xfrm>
          <a:off x="13629640" y="17604105"/>
          <a:ext cx="74676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76836</xdr:rowOff>
    </xdr:from>
    <xdr:to>
      <xdr:col>76</xdr:col>
      <xdr:colOff>165100</xdr:colOff>
      <xdr:row>105</xdr:row>
      <xdr:rowOff>6986</xdr:rowOff>
    </xdr:to>
    <xdr:sp macro="" textlink="">
      <xdr:nvSpPr>
        <xdr:cNvPr id="781" name="楕円 780"/>
        <xdr:cNvSpPr/>
      </xdr:nvSpPr>
      <xdr:spPr>
        <a:xfrm>
          <a:off x="12804140" y="175113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127636</xdr:rowOff>
    </xdr:from>
    <xdr:to>
      <xdr:col>81</xdr:col>
      <xdr:colOff>50800</xdr:colOff>
      <xdr:row>105</xdr:row>
      <xdr:rowOff>1905</xdr:rowOff>
    </xdr:to>
    <xdr:cxnSp macro="">
      <xdr:nvCxnSpPr>
        <xdr:cNvPr id="782" name="直線コネクタ 781"/>
        <xdr:cNvCxnSpPr/>
      </xdr:nvCxnSpPr>
      <xdr:spPr>
        <a:xfrm>
          <a:off x="12854940" y="17562196"/>
          <a:ext cx="7747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783" name="楕円 782"/>
        <xdr:cNvSpPr/>
      </xdr:nvSpPr>
      <xdr:spPr>
        <a:xfrm>
          <a:off x="12029440" y="17459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76200</xdr:rowOff>
    </xdr:from>
    <xdr:to>
      <xdr:col>76</xdr:col>
      <xdr:colOff>114300</xdr:colOff>
      <xdr:row>104</xdr:row>
      <xdr:rowOff>127636</xdr:rowOff>
    </xdr:to>
    <xdr:cxnSp macro="">
      <xdr:nvCxnSpPr>
        <xdr:cNvPr id="784" name="直線コネクタ 783"/>
        <xdr:cNvCxnSpPr/>
      </xdr:nvCxnSpPr>
      <xdr:spPr>
        <a:xfrm>
          <a:off x="12072620" y="17510760"/>
          <a:ext cx="78232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147320</xdr:rowOff>
    </xdr:from>
    <xdr:to>
      <xdr:col>67</xdr:col>
      <xdr:colOff>101600</xdr:colOff>
      <xdr:row>104</xdr:row>
      <xdr:rowOff>77470</xdr:rowOff>
    </xdr:to>
    <xdr:sp macro="" textlink="">
      <xdr:nvSpPr>
        <xdr:cNvPr id="785" name="楕円 784"/>
        <xdr:cNvSpPr/>
      </xdr:nvSpPr>
      <xdr:spPr>
        <a:xfrm>
          <a:off x="11231880" y="17414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26670</xdr:rowOff>
    </xdr:from>
    <xdr:to>
      <xdr:col>71</xdr:col>
      <xdr:colOff>177800</xdr:colOff>
      <xdr:row>104</xdr:row>
      <xdr:rowOff>76200</xdr:rowOff>
    </xdr:to>
    <xdr:cxnSp macro="">
      <xdr:nvCxnSpPr>
        <xdr:cNvPr id="786" name="直線コネクタ 785"/>
        <xdr:cNvCxnSpPr/>
      </xdr:nvCxnSpPr>
      <xdr:spPr>
        <a:xfrm>
          <a:off x="11282680" y="17461230"/>
          <a:ext cx="78994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787" name="n_1aveValue【公民館】&#10;有形固定資産減価償却率"/>
        <xdr:cNvSpPr txBox="1"/>
      </xdr:nvSpPr>
      <xdr:spPr>
        <a:xfrm>
          <a:off x="13437244" y="1727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788" name="n_2aveValue【公民館】&#10;有形固定資産減価償却率"/>
        <xdr:cNvSpPr txBox="1"/>
      </xdr:nvSpPr>
      <xdr:spPr>
        <a:xfrm>
          <a:off x="126752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11447</xdr:rowOff>
    </xdr:from>
    <xdr:ext cx="405111" cy="259045"/>
    <xdr:sp macro="" textlink="">
      <xdr:nvSpPr>
        <xdr:cNvPr id="789" name="n_3aveValue【公民館】&#10;有形固定資産減価償却率"/>
        <xdr:cNvSpPr txBox="1"/>
      </xdr:nvSpPr>
      <xdr:spPr>
        <a:xfrm>
          <a:off x="11900544" y="1778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118127</xdr:rowOff>
    </xdr:from>
    <xdr:ext cx="405111" cy="259045"/>
    <xdr:sp macro="" textlink="">
      <xdr:nvSpPr>
        <xdr:cNvPr id="790" name="n_4aveValue【公民館】&#10;有形固定資産減価償却率"/>
        <xdr:cNvSpPr txBox="1"/>
      </xdr:nvSpPr>
      <xdr:spPr>
        <a:xfrm>
          <a:off x="11102984" y="1755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43832</xdr:rowOff>
    </xdr:from>
    <xdr:ext cx="405111" cy="259045"/>
    <xdr:sp macro="" textlink="">
      <xdr:nvSpPr>
        <xdr:cNvPr id="791" name="n_1mainValue【公民館】&#10;有形固定資産減価償却率"/>
        <xdr:cNvSpPr txBox="1"/>
      </xdr:nvSpPr>
      <xdr:spPr>
        <a:xfrm>
          <a:off x="13437244" y="1764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23513</xdr:rowOff>
    </xdr:from>
    <xdr:ext cx="405111" cy="259045"/>
    <xdr:sp macro="" textlink="">
      <xdr:nvSpPr>
        <xdr:cNvPr id="792" name="n_2mainValue【公民館】&#10;有形固定資産減価償却率"/>
        <xdr:cNvSpPr txBox="1"/>
      </xdr:nvSpPr>
      <xdr:spPr>
        <a:xfrm>
          <a:off x="12675244" y="1729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793" name="n_3mainValue【公民館】&#10;有形固定資産減価償却率"/>
        <xdr:cNvSpPr txBox="1"/>
      </xdr:nvSpPr>
      <xdr:spPr>
        <a:xfrm>
          <a:off x="11900544"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93997</xdr:rowOff>
    </xdr:from>
    <xdr:ext cx="405111" cy="259045"/>
    <xdr:sp macro="" textlink="">
      <xdr:nvSpPr>
        <xdr:cNvPr id="794" name="n_4mainValue【公民館】&#10;有形固定資産減価償却率"/>
        <xdr:cNvSpPr txBox="1"/>
      </xdr:nvSpPr>
      <xdr:spPr>
        <a:xfrm>
          <a:off x="11102984" y="1719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5" name="直線コネクタ 804"/>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6" name="テキスト ボックス 805"/>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7" name="直線コネクタ 806"/>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8" name="テキスト ボックス 807"/>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9" name="直線コネクタ 808"/>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0" name="テキスト ボックス 809"/>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1" name="直線コネクタ 810"/>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2" name="テキスト ボックス 811"/>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3" name="直線コネクタ 812"/>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4" name="テキスト ボックス 813"/>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5" name="直線コネクタ 814"/>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6" name="テキスト ボックス 815"/>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162742</xdr:rowOff>
    </xdr:from>
    <xdr:to>
      <xdr:col>116</xdr:col>
      <xdr:colOff>62864</xdr:colOff>
      <xdr:row>109</xdr:row>
      <xdr:rowOff>26670</xdr:rowOff>
    </xdr:to>
    <xdr:cxnSp macro="">
      <xdr:nvCxnSpPr>
        <xdr:cNvPr id="820" name="直線コネクタ 819"/>
        <xdr:cNvCxnSpPr/>
      </xdr:nvCxnSpPr>
      <xdr:spPr>
        <a:xfrm flipV="1">
          <a:off x="19509104" y="16759102"/>
          <a:ext cx="0" cy="154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821" name="【公民館】&#10;一人当たり面積最小値テキスト"/>
        <xdr:cNvSpPr txBox="1"/>
      </xdr:nvSpPr>
      <xdr:spPr>
        <a:xfrm>
          <a:off x="19547840"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822" name="直線コネクタ 821"/>
        <xdr:cNvCxnSpPr/>
      </xdr:nvCxnSpPr>
      <xdr:spPr>
        <a:xfrm>
          <a:off x="19443700" y="18299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109419</xdr:rowOff>
    </xdr:from>
    <xdr:ext cx="469744" cy="259045"/>
    <xdr:sp macro="" textlink="">
      <xdr:nvSpPr>
        <xdr:cNvPr id="823" name="【公民館】&#10;一人当たり面積最大値テキスト"/>
        <xdr:cNvSpPr txBox="1"/>
      </xdr:nvSpPr>
      <xdr:spPr>
        <a:xfrm>
          <a:off x="19547840" y="1653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162742</xdr:rowOff>
    </xdr:from>
    <xdr:to>
      <xdr:col>116</xdr:col>
      <xdr:colOff>152400</xdr:colOff>
      <xdr:row>99</xdr:row>
      <xdr:rowOff>162742</xdr:rowOff>
    </xdr:to>
    <xdr:cxnSp macro="">
      <xdr:nvCxnSpPr>
        <xdr:cNvPr id="824" name="直線コネクタ 823"/>
        <xdr:cNvCxnSpPr/>
      </xdr:nvCxnSpPr>
      <xdr:spPr>
        <a:xfrm>
          <a:off x="19443700" y="167591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43559</xdr:rowOff>
    </xdr:from>
    <xdr:ext cx="469744" cy="259045"/>
    <xdr:sp macro="" textlink="">
      <xdr:nvSpPr>
        <xdr:cNvPr id="825" name="【公民館】&#10;一人当たり面積平均値テキスト"/>
        <xdr:cNvSpPr txBox="1"/>
      </xdr:nvSpPr>
      <xdr:spPr>
        <a:xfrm>
          <a:off x="19547840" y="17981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65132</xdr:rowOff>
    </xdr:from>
    <xdr:to>
      <xdr:col>116</xdr:col>
      <xdr:colOff>114300</xdr:colOff>
      <xdr:row>107</xdr:row>
      <xdr:rowOff>166732</xdr:rowOff>
    </xdr:to>
    <xdr:sp macro="" textlink="">
      <xdr:nvSpPr>
        <xdr:cNvPr id="826" name="フローチャート: 判断 825"/>
        <xdr:cNvSpPr/>
      </xdr:nvSpPr>
      <xdr:spPr>
        <a:xfrm>
          <a:off x="19458940" y="1800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47716</xdr:rowOff>
    </xdr:from>
    <xdr:to>
      <xdr:col>112</xdr:col>
      <xdr:colOff>38100</xdr:colOff>
      <xdr:row>107</xdr:row>
      <xdr:rowOff>149316</xdr:rowOff>
    </xdr:to>
    <xdr:sp macro="" textlink="">
      <xdr:nvSpPr>
        <xdr:cNvPr id="827" name="フローチャート: 判断 826"/>
        <xdr:cNvSpPr/>
      </xdr:nvSpPr>
      <xdr:spPr>
        <a:xfrm>
          <a:off x="18735040" y="179851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59689</xdr:rowOff>
    </xdr:from>
    <xdr:to>
      <xdr:col>107</xdr:col>
      <xdr:colOff>101600</xdr:colOff>
      <xdr:row>107</xdr:row>
      <xdr:rowOff>161289</xdr:rowOff>
    </xdr:to>
    <xdr:sp macro="" textlink="">
      <xdr:nvSpPr>
        <xdr:cNvPr id="828" name="フローチャート: 判断 827"/>
        <xdr:cNvSpPr/>
      </xdr:nvSpPr>
      <xdr:spPr>
        <a:xfrm>
          <a:off x="17937480" y="1799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55336</xdr:rowOff>
    </xdr:from>
    <xdr:to>
      <xdr:col>102</xdr:col>
      <xdr:colOff>165100</xdr:colOff>
      <xdr:row>107</xdr:row>
      <xdr:rowOff>156936</xdr:rowOff>
    </xdr:to>
    <xdr:sp macro="" textlink="">
      <xdr:nvSpPr>
        <xdr:cNvPr id="829" name="フローチャート: 判断 828"/>
        <xdr:cNvSpPr/>
      </xdr:nvSpPr>
      <xdr:spPr>
        <a:xfrm>
          <a:off x="17162780" y="179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58601</xdr:rowOff>
    </xdr:from>
    <xdr:to>
      <xdr:col>98</xdr:col>
      <xdr:colOff>38100</xdr:colOff>
      <xdr:row>107</xdr:row>
      <xdr:rowOff>160201</xdr:rowOff>
    </xdr:to>
    <xdr:sp macro="" textlink="">
      <xdr:nvSpPr>
        <xdr:cNvPr id="830" name="フローチャート: 判断 829"/>
        <xdr:cNvSpPr/>
      </xdr:nvSpPr>
      <xdr:spPr>
        <a:xfrm>
          <a:off x="16388080" y="179960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146776</xdr:rowOff>
    </xdr:from>
    <xdr:to>
      <xdr:col>116</xdr:col>
      <xdr:colOff>114300</xdr:colOff>
      <xdr:row>106</xdr:row>
      <xdr:rowOff>76926</xdr:rowOff>
    </xdr:to>
    <xdr:sp macro="" textlink="">
      <xdr:nvSpPr>
        <xdr:cNvPr id="836" name="楕円 835"/>
        <xdr:cNvSpPr/>
      </xdr:nvSpPr>
      <xdr:spPr>
        <a:xfrm>
          <a:off x="19458940" y="177489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169653</xdr:rowOff>
    </xdr:from>
    <xdr:ext cx="469744" cy="259045"/>
    <xdr:sp macro="" textlink="">
      <xdr:nvSpPr>
        <xdr:cNvPr id="837" name="【公民館】&#10;一人当たり面積該当値テキスト"/>
        <xdr:cNvSpPr txBox="1"/>
      </xdr:nvSpPr>
      <xdr:spPr>
        <a:xfrm>
          <a:off x="19547840" y="1760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157662</xdr:rowOff>
    </xdr:from>
    <xdr:to>
      <xdr:col>112</xdr:col>
      <xdr:colOff>38100</xdr:colOff>
      <xdr:row>106</xdr:row>
      <xdr:rowOff>87812</xdr:rowOff>
    </xdr:to>
    <xdr:sp macro="" textlink="">
      <xdr:nvSpPr>
        <xdr:cNvPr id="838" name="楕円 837"/>
        <xdr:cNvSpPr/>
      </xdr:nvSpPr>
      <xdr:spPr>
        <a:xfrm>
          <a:off x="18735040" y="177598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26126</xdr:rowOff>
    </xdr:from>
    <xdr:to>
      <xdr:col>116</xdr:col>
      <xdr:colOff>63500</xdr:colOff>
      <xdr:row>106</xdr:row>
      <xdr:rowOff>37012</xdr:rowOff>
    </xdr:to>
    <xdr:cxnSp macro="">
      <xdr:nvCxnSpPr>
        <xdr:cNvPr id="839" name="直線コネクタ 838"/>
        <xdr:cNvCxnSpPr/>
      </xdr:nvCxnSpPr>
      <xdr:spPr>
        <a:xfrm flipV="1">
          <a:off x="18778220" y="17795966"/>
          <a:ext cx="7315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169636</xdr:rowOff>
    </xdr:from>
    <xdr:to>
      <xdr:col>107</xdr:col>
      <xdr:colOff>101600</xdr:colOff>
      <xdr:row>106</xdr:row>
      <xdr:rowOff>99786</xdr:rowOff>
    </xdr:to>
    <xdr:sp macro="" textlink="">
      <xdr:nvSpPr>
        <xdr:cNvPr id="840" name="楕円 839"/>
        <xdr:cNvSpPr/>
      </xdr:nvSpPr>
      <xdr:spPr>
        <a:xfrm>
          <a:off x="17937480" y="177718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37012</xdr:rowOff>
    </xdr:from>
    <xdr:to>
      <xdr:col>111</xdr:col>
      <xdr:colOff>177800</xdr:colOff>
      <xdr:row>106</xdr:row>
      <xdr:rowOff>48986</xdr:rowOff>
    </xdr:to>
    <xdr:cxnSp macro="">
      <xdr:nvCxnSpPr>
        <xdr:cNvPr id="841" name="直線コネクタ 840"/>
        <xdr:cNvCxnSpPr/>
      </xdr:nvCxnSpPr>
      <xdr:spPr>
        <a:xfrm flipV="1">
          <a:off x="17988280" y="17806852"/>
          <a:ext cx="78994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5806</xdr:rowOff>
    </xdr:from>
    <xdr:to>
      <xdr:col>102</xdr:col>
      <xdr:colOff>165100</xdr:colOff>
      <xdr:row>106</xdr:row>
      <xdr:rowOff>107406</xdr:rowOff>
    </xdr:to>
    <xdr:sp macro="" textlink="">
      <xdr:nvSpPr>
        <xdr:cNvPr id="842" name="楕円 841"/>
        <xdr:cNvSpPr/>
      </xdr:nvSpPr>
      <xdr:spPr>
        <a:xfrm>
          <a:off x="17162780" y="177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48986</xdr:rowOff>
    </xdr:from>
    <xdr:to>
      <xdr:col>107</xdr:col>
      <xdr:colOff>50800</xdr:colOff>
      <xdr:row>106</xdr:row>
      <xdr:rowOff>56606</xdr:rowOff>
    </xdr:to>
    <xdr:cxnSp macro="">
      <xdr:nvCxnSpPr>
        <xdr:cNvPr id="843" name="直線コネクタ 842"/>
        <xdr:cNvCxnSpPr/>
      </xdr:nvCxnSpPr>
      <xdr:spPr>
        <a:xfrm flipV="1">
          <a:off x="17213580" y="17818826"/>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12337</xdr:rowOff>
    </xdr:from>
    <xdr:to>
      <xdr:col>98</xdr:col>
      <xdr:colOff>38100</xdr:colOff>
      <xdr:row>106</xdr:row>
      <xdr:rowOff>113937</xdr:rowOff>
    </xdr:to>
    <xdr:sp macro="" textlink="">
      <xdr:nvSpPr>
        <xdr:cNvPr id="844" name="楕円 843"/>
        <xdr:cNvSpPr/>
      </xdr:nvSpPr>
      <xdr:spPr>
        <a:xfrm>
          <a:off x="16388080" y="177821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56606</xdr:rowOff>
    </xdr:from>
    <xdr:to>
      <xdr:col>102</xdr:col>
      <xdr:colOff>114300</xdr:colOff>
      <xdr:row>106</xdr:row>
      <xdr:rowOff>63137</xdr:rowOff>
    </xdr:to>
    <xdr:cxnSp macro="">
      <xdr:nvCxnSpPr>
        <xdr:cNvPr id="845" name="直線コネクタ 844"/>
        <xdr:cNvCxnSpPr/>
      </xdr:nvCxnSpPr>
      <xdr:spPr>
        <a:xfrm flipV="1">
          <a:off x="16431260" y="17826446"/>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140443</xdr:rowOff>
    </xdr:from>
    <xdr:ext cx="469744" cy="259045"/>
    <xdr:sp macro="" textlink="">
      <xdr:nvSpPr>
        <xdr:cNvPr id="846" name="n_1aveValue【公民館】&#10;一人当たり面積"/>
        <xdr:cNvSpPr txBox="1"/>
      </xdr:nvSpPr>
      <xdr:spPr>
        <a:xfrm>
          <a:off x="18561127" y="1807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847" name="n_2aveValue【公民館】&#10;一人当たり面積"/>
        <xdr:cNvSpPr txBox="1"/>
      </xdr:nvSpPr>
      <xdr:spPr>
        <a:xfrm>
          <a:off x="17776267" y="180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148063</xdr:rowOff>
    </xdr:from>
    <xdr:ext cx="469744" cy="259045"/>
    <xdr:sp macro="" textlink="">
      <xdr:nvSpPr>
        <xdr:cNvPr id="848" name="n_3aveValue【公民館】&#10;一人当たり面積"/>
        <xdr:cNvSpPr txBox="1"/>
      </xdr:nvSpPr>
      <xdr:spPr>
        <a:xfrm>
          <a:off x="17001567" y="180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151328</xdr:rowOff>
    </xdr:from>
    <xdr:ext cx="469744" cy="259045"/>
    <xdr:sp macro="" textlink="">
      <xdr:nvSpPr>
        <xdr:cNvPr id="849" name="n_4aveValue【公民館】&#10;一人当たり面積"/>
        <xdr:cNvSpPr txBox="1"/>
      </xdr:nvSpPr>
      <xdr:spPr>
        <a:xfrm>
          <a:off x="16226867" y="1808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104339</xdr:rowOff>
    </xdr:from>
    <xdr:ext cx="469744" cy="259045"/>
    <xdr:sp macro="" textlink="">
      <xdr:nvSpPr>
        <xdr:cNvPr id="850" name="n_1mainValue【公民館】&#10;一人当たり面積"/>
        <xdr:cNvSpPr txBox="1"/>
      </xdr:nvSpPr>
      <xdr:spPr>
        <a:xfrm>
          <a:off x="18561127" y="1753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116313</xdr:rowOff>
    </xdr:from>
    <xdr:ext cx="469744" cy="259045"/>
    <xdr:sp macro="" textlink="">
      <xdr:nvSpPr>
        <xdr:cNvPr id="851" name="n_2mainValue【公民館】&#10;一人当たり面積"/>
        <xdr:cNvSpPr txBox="1"/>
      </xdr:nvSpPr>
      <xdr:spPr>
        <a:xfrm>
          <a:off x="17776267" y="1755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123933</xdr:rowOff>
    </xdr:from>
    <xdr:ext cx="469744" cy="259045"/>
    <xdr:sp macro="" textlink="">
      <xdr:nvSpPr>
        <xdr:cNvPr id="852" name="n_3mainValue【公民館】&#10;一人当たり面積"/>
        <xdr:cNvSpPr txBox="1"/>
      </xdr:nvSpPr>
      <xdr:spPr>
        <a:xfrm>
          <a:off x="17001567" y="1755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130464</xdr:rowOff>
    </xdr:from>
    <xdr:ext cx="469744" cy="259045"/>
    <xdr:sp macro="" textlink="">
      <xdr:nvSpPr>
        <xdr:cNvPr id="853" name="n_4mainValue【公民館】&#10;一人当たり面積"/>
        <xdr:cNvSpPr txBox="1"/>
      </xdr:nvSpPr>
      <xdr:spPr>
        <a:xfrm>
          <a:off x="16226867" y="1756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類似団体と比較して有形固定資産減価償却率が高くなっている施設は、公営住宅、保育所、学校施設、児童館、公民館である。保育所は、</a:t>
          </a:r>
          <a:r>
            <a:rPr kumimoji="1" lang="en-US" altLang="ja-JP" sz="1300">
              <a:latin typeface="ＭＳ Ｐゴシック" panose="020B0600070205080204" pitchFamily="50" charset="-128"/>
              <a:ea typeface="ＭＳ Ｐゴシック" panose="020B0600070205080204" pitchFamily="50" charset="-128"/>
            </a:rPr>
            <a:t>86.6</a:t>
          </a:r>
          <a:r>
            <a:rPr kumimoji="1" lang="ja-JP" altLang="en-US" sz="1300">
              <a:latin typeface="ＭＳ Ｐゴシック" panose="020B0600070205080204" pitchFamily="50" charset="-128"/>
              <a:ea typeface="ＭＳ Ｐゴシック" panose="020B0600070205080204" pitchFamily="50" charset="-128"/>
            </a:rPr>
            <a:t>％と特に有形固定資産減価償却率が高くなっているが、保育所の２施設は令和３年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月に統合し、開所することとしている。残り２施設は、長寿命化に取り組んでいく。</a:t>
          </a:r>
        </a:p>
        <a:p>
          <a:r>
            <a:rPr kumimoji="1" lang="ja-JP" altLang="en-US" sz="1300">
              <a:latin typeface="ＭＳ Ｐゴシック" panose="020B0600070205080204" pitchFamily="50" charset="-128"/>
              <a:ea typeface="ＭＳ Ｐゴシック" panose="020B0600070205080204" pitchFamily="50" charset="-128"/>
            </a:rPr>
            <a:t>　その他の施設は、令和３年度に策定した公共施設再編計画に基づき、　計画的に施設の再編・整備を進め、適切に管理・運営していくことによって、長寿命化、統廃合等の老朽化対策に取り組んでいく。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岩手県八幡平市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24,788
24,652
862.30
24,209,884
23,520,748
614,402
11,771,185
17,330,470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16.2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113756</xdr:rowOff>
    </xdr:from>
    <xdr:to>
      <xdr:col>24</xdr:col>
      <xdr:colOff>62865</xdr:colOff>
      <xdr:row>42</xdr:row>
      <xdr:rowOff>92528</xdr:rowOff>
    </xdr:to>
    <xdr:cxnSp macro="">
      <xdr:nvCxnSpPr>
        <xdr:cNvPr id="58" name="直線コネクタ 57"/>
        <xdr:cNvCxnSpPr/>
      </xdr:nvCxnSpPr>
      <xdr:spPr>
        <a:xfrm flipV="1">
          <a:off x="4086225" y="5645876"/>
          <a:ext cx="0"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60433</xdr:rowOff>
    </xdr:from>
    <xdr:ext cx="340478" cy="259045"/>
    <xdr:sp macro="" textlink="">
      <xdr:nvSpPr>
        <xdr:cNvPr id="61" name="【図書館】&#10;有形固定資産減価償却率最大値テキスト"/>
        <xdr:cNvSpPr txBox="1"/>
      </xdr:nvSpPr>
      <xdr:spPr>
        <a:xfrm>
          <a:off x="4124960" y="54249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113756</xdr:rowOff>
    </xdr:from>
    <xdr:to>
      <xdr:col>24</xdr:col>
      <xdr:colOff>152400</xdr:colOff>
      <xdr:row>33</xdr:row>
      <xdr:rowOff>113756</xdr:rowOff>
    </xdr:to>
    <xdr:cxnSp macro="">
      <xdr:nvCxnSpPr>
        <xdr:cNvPr id="62" name="直線コネクタ 61"/>
        <xdr:cNvCxnSpPr/>
      </xdr:nvCxnSpPr>
      <xdr:spPr>
        <a:xfrm>
          <a:off x="4020820" y="56458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xdr:cNvSpPr txBox="1"/>
      </xdr:nvSpPr>
      <xdr:spPr>
        <a:xfrm>
          <a:off x="4124960" y="6104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036060" y="62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170724</xdr:rowOff>
    </xdr:from>
    <xdr:to>
      <xdr:col>20</xdr:col>
      <xdr:colOff>38100</xdr:colOff>
      <xdr:row>37</xdr:row>
      <xdr:rowOff>100874</xdr:rowOff>
    </xdr:to>
    <xdr:sp macro="" textlink="">
      <xdr:nvSpPr>
        <xdr:cNvPr id="65" name="フローチャート: 判断 64"/>
        <xdr:cNvSpPr/>
      </xdr:nvSpPr>
      <xdr:spPr>
        <a:xfrm>
          <a:off x="3312160" y="62057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514600" y="621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739900" y="618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35197</xdr:rowOff>
    </xdr:from>
    <xdr:to>
      <xdr:col>6</xdr:col>
      <xdr:colOff>38100</xdr:colOff>
      <xdr:row>35</xdr:row>
      <xdr:rowOff>136797</xdr:rowOff>
    </xdr:to>
    <xdr:sp macro="" textlink="">
      <xdr:nvSpPr>
        <xdr:cNvPr id="68" name="フローチャート: 判断 67"/>
        <xdr:cNvSpPr/>
      </xdr:nvSpPr>
      <xdr:spPr>
        <a:xfrm>
          <a:off x="965200" y="59025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74385</xdr:rowOff>
    </xdr:from>
    <xdr:to>
      <xdr:col>24</xdr:col>
      <xdr:colOff>114300</xdr:colOff>
      <xdr:row>39</xdr:row>
      <xdr:rowOff>4535</xdr:rowOff>
    </xdr:to>
    <xdr:sp macro="" textlink="">
      <xdr:nvSpPr>
        <xdr:cNvPr id="74" name="楕円 73"/>
        <xdr:cNvSpPr/>
      </xdr:nvSpPr>
      <xdr:spPr>
        <a:xfrm>
          <a:off x="4036060" y="6444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52812</xdr:rowOff>
    </xdr:from>
    <xdr:ext cx="405111" cy="259045"/>
    <xdr:sp macro="" textlink="">
      <xdr:nvSpPr>
        <xdr:cNvPr id="75" name="【図書館】&#10;有形固定資産減価償却率該当値テキスト"/>
        <xdr:cNvSpPr txBox="1"/>
      </xdr:nvSpPr>
      <xdr:spPr>
        <a:xfrm>
          <a:off x="4124960" y="6423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41728</xdr:rowOff>
    </xdr:from>
    <xdr:to>
      <xdr:col>20</xdr:col>
      <xdr:colOff>38100</xdr:colOff>
      <xdr:row>38</xdr:row>
      <xdr:rowOff>143328</xdr:rowOff>
    </xdr:to>
    <xdr:sp macro="" textlink="">
      <xdr:nvSpPr>
        <xdr:cNvPr id="76" name="楕円 75"/>
        <xdr:cNvSpPr/>
      </xdr:nvSpPr>
      <xdr:spPr>
        <a:xfrm>
          <a:off x="3312160" y="64120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92528</xdr:rowOff>
    </xdr:from>
    <xdr:to>
      <xdr:col>24</xdr:col>
      <xdr:colOff>63500</xdr:colOff>
      <xdr:row>38</xdr:row>
      <xdr:rowOff>125185</xdr:rowOff>
    </xdr:to>
    <xdr:cxnSp macro="">
      <xdr:nvCxnSpPr>
        <xdr:cNvPr id="77" name="直線コネクタ 76"/>
        <xdr:cNvCxnSpPr/>
      </xdr:nvCxnSpPr>
      <xdr:spPr>
        <a:xfrm>
          <a:off x="3355340" y="6462848"/>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9072</xdr:rowOff>
    </xdr:from>
    <xdr:to>
      <xdr:col>15</xdr:col>
      <xdr:colOff>101600</xdr:colOff>
      <xdr:row>38</xdr:row>
      <xdr:rowOff>110672</xdr:rowOff>
    </xdr:to>
    <xdr:sp macro="" textlink="">
      <xdr:nvSpPr>
        <xdr:cNvPr id="78" name="楕円 77"/>
        <xdr:cNvSpPr/>
      </xdr:nvSpPr>
      <xdr:spPr>
        <a:xfrm>
          <a:off x="2514600" y="637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59872</xdr:rowOff>
    </xdr:from>
    <xdr:to>
      <xdr:col>19</xdr:col>
      <xdr:colOff>177800</xdr:colOff>
      <xdr:row>38</xdr:row>
      <xdr:rowOff>92528</xdr:rowOff>
    </xdr:to>
    <xdr:cxnSp macro="">
      <xdr:nvCxnSpPr>
        <xdr:cNvPr id="79" name="直線コネクタ 78"/>
        <xdr:cNvCxnSpPr/>
      </xdr:nvCxnSpPr>
      <xdr:spPr>
        <a:xfrm>
          <a:off x="2565400" y="6430192"/>
          <a:ext cx="78994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147864</xdr:rowOff>
    </xdr:from>
    <xdr:to>
      <xdr:col>10</xdr:col>
      <xdr:colOff>165100</xdr:colOff>
      <xdr:row>38</xdr:row>
      <xdr:rowOff>78014</xdr:rowOff>
    </xdr:to>
    <xdr:sp macro="" textlink="">
      <xdr:nvSpPr>
        <xdr:cNvPr id="80" name="楕円 79"/>
        <xdr:cNvSpPr/>
      </xdr:nvSpPr>
      <xdr:spPr>
        <a:xfrm>
          <a:off x="1739900" y="63505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27215</xdr:rowOff>
    </xdr:from>
    <xdr:to>
      <xdr:col>15</xdr:col>
      <xdr:colOff>50800</xdr:colOff>
      <xdr:row>38</xdr:row>
      <xdr:rowOff>59872</xdr:rowOff>
    </xdr:to>
    <xdr:cxnSp macro="">
      <xdr:nvCxnSpPr>
        <xdr:cNvPr id="81" name="直線コネクタ 80"/>
        <xdr:cNvCxnSpPr/>
      </xdr:nvCxnSpPr>
      <xdr:spPr>
        <a:xfrm>
          <a:off x="1790700" y="6397535"/>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115207</xdr:rowOff>
    </xdr:from>
    <xdr:to>
      <xdr:col>6</xdr:col>
      <xdr:colOff>38100</xdr:colOff>
      <xdr:row>38</xdr:row>
      <xdr:rowOff>45357</xdr:rowOff>
    </xdr:to>
    <xdr:sp macro="" textlink="">
      <xdr:nvSpPr>
        <xdr:cNvPr id="82" name="楕円 81"/>
        <xdr:cNvSpPr/>
      </xdr:nvSpPr>
      <xdr:spPr>
        <a:xfrm>
          <a:off x="965200" y="63178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166007</xdr:rowOff>
    </xdr:from>
    <xdr:to>
      <xdr:col>10</xdr:col>
      <xdr:colOff>114300</xdr:colOff>
      <xdr:row>38</xdr:row>
      <xdr:rowOff>27215</xdr:rowOff>
    </xdr:to>
    <xdr:cxnSp macro="">
      <xdr:nvCxnSpPr>
        <xdr:cNvPr id="83" name="直線コネクタ 82"/>
        <xdr:cNvCxnSpPr/>
      </xdr:nvCxnSpPr>
      <xdr:spPr>
        <a:xfrm>
          <a:off x="1008380" y="6368687"/>
          <a:ext cx="78232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117401</xdr:rowOff>
    </xdr:from>
    <xdr:ext cx="405111" cy="259045"/>
    <xdr:sp macro="" textlink="">
      <xdr:nvSpPr>
        <xdr:cNvPr id="84" name="n_1aveValue【図書館】&#10;有形固定資産減価償却率"/>
        <xdr:cNvSpPr txBox="1"/>
      </xdr:nvSpPr>
      <xdr:spPr>
        <a:xfrm>
          <a:off x="3170564" y="59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xdr:cNvSpPr txBox="1"/>
      </xdr:nvSpPr>
      <xdr:spPr>
        <a:xfrm>
          <a:off x="2385704" y="600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61100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153324</xdr:rowOff>
    </xdr:from>
    <xdr:ext cx="405111" cy="259045"/>
    <xdr:sp macro="" textlink="">
      <xdr:nvSpPr>
        <xdr:cNvPr id="87" name="n_4aveValue【図書館】&#10;有形固定資産減価償却率"/>
        <xdr:cNvSpPr txBox="1"/>
      </xdr:nvSpPr>
      <xdr:spPr>
        <a:xfrm>
          <a:off x="836304" y="568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134455</xdr:rowOff>
    </xdr:from>
    <xdr:ext cx="405111" cy="259045"/>
    <xdr:sp macro="" textlink="">
      <xdr:nvSpPr>
        <xdr:cNvPr id="88" name="n_1mainValue【図書館】&#10;有形固定資産減価償却率"/>
        <xdr:cNvSpPr txBox="1"/>
      </xdr:nvSpPr>
      <xdr:spPr>
        <a:xfrm>
          <a:off x="3170564" y="6504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101799</xdr:rowOff>
    </xdr:from>
    <xdr:ext cx="405111" cy="259045"/>
    <xdr:sp macro="" textlink="">
      <xdr:nvSpPr>
        <xdr:cNvPr id="89" name="n_2mainValue【図書館】&#10;有形固定資産減価償却率"/>
        <xdr:cNvSpPr txBox="1"/>
      </xdr:nvSpPr>
      <xdr:spPr>
        <a:xfrm>
          <a:off x="2385704" y="647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69142</xdr:rowOff>
    </xdr:from>
    <xdr:ext cx="405111" cy="259045"/>
    <xdr:sp macro="" textlink="">
      <xdr:nvSpPr>
        <xdr:cNvPr id="90" name="n_3mainValue【図書館】&#10;有形固定資産減価償却率"/>
        <xdr:cNvSpPr txBox="1"/>
      </xdr:nvSpPr>
      <xdr:spPr>
        <a:xfrm>
          <a:off x="1611004" y="643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36484</xdr:rowOff>
    </xdr:from>
    <xdr:ext cx="405111" cy="259045"/>
    <xdr:sp macro="" textlink="">
      <xdr:nvSpPr>
        <xdr:cNvPr id="91" name="n_4mainValue【図書館】&#10;有形固定資産減価償却率"/>
        <xdr:cNvSpPr txBox="1"/>
      </xdr:nvSpPr>
      <xdr:spPr>
        <a:xfrm>
          <a:off x="836304" y="6406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5443</xdr:rowOff>
    </xdr:from>
    <xdr:to>
      <xdr:col>54</xdr:col>
      <xdr:colOff>189865</xdr:colOff>
      <xdr:row>41</xdr:row>
      <xdr:rowOff>46265</xdr:rowOff>
    </xdr:to>
    <xdr:cxnSp macro="">
      <xdr:nvCxnSpPr>
        <xdr:cNvPr id="117" name="直線コネクタ 116"/>
        <xdr:cNvCxnSpPr/>
      </xdr:nvCxnSpPr>
      <xdr:spPr>
        <a:xfrm flipV="1">
          <a:off x="9219565" y="5705203"/>
          <a:ext cx="0" cy="121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xdr:cNvSpPr txBox="1"/>
      </xdr:nvSpPr>
      <xdr:spPr>
        <a:xfrm>
          <a:off x="9258300" y="692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xdr:cNvCxnSpPr/>
      </xdr:nvCxnSpPr>
      <xdr:spPr>
        <a:xfrm>
          <a:off x="9154160" y="6919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123570</xdr:rowOff>
    </xdr:from>
    <xdr:ext cx="469744" cy="259045"/>
    <xdr:sp macro="" textlink="">
      <xdr:nvSpPr>
        <xdr:cNvPr id="120" name="【図書館】&#10;一人当たり面積最大値テキスト"/>
        <xdr:cNvSpPr txBox="1"/>
      </xdr:nvSpPr>
      <xdr:spPr>
        <a:xfrm>
          <a:off x="9258300" y="5488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5443</xdr:rowOff>
    </xdr:from>
    <xdr:to>
      <xdr:col>55</xdr:col>
      <xdr:colOff>88900</xdr:colOff>
      <xdr:row>34</xdr:row>
      <xdr:rowOff>5443</xdr:rowOff>
    </xdr:to>
    <xdr:cxnSp macro="">
      <xdr:nvCxnSpPr>
        <xdr:cNvPr id="121" name="直線コネクタ 120"/>
        <xdr:cNvCxnSpPr/>
      </xdr:nvCxnSpPr>
      <xdr:spPr>
        <a:xfrm>
          <a:off x="9154160" y="57052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140805</xdr:rowOff>
    </xdr:from>
    <xdr:ext cx="469744" cy="259045"/>
    <xdr:sp macro="" textlink="">
      <xdr:nvSpPr>
        <xdr:cNvPr id="122" name="【図書館】&#10;一人当たり面積平均値テキスト"/>
        <xdr:cNvSpPr txBox="1"/>
      </xdr:nvSpPr>
      <xdr:spPr>
        <a:xfrm>
          <a:off x="9258300" y="634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117928</xdr:rowOff>
    </xdr:from>
    <xdr:to>
      <xdr:col>55</xdr:col>
      <xdr:colOff>50800</xdr:colOff>
      <xdr:row>39</xdr:row>
      <xdr:rowOff>48078</xdr:rowOff>
    </xdr:to>
    <xdr:sp macro="" textlink="">
      <xdr:nvSpPr>
        <xdr:cNvPr id="123" name="フローチャート: 判断 122"/>
        <xdr:cNvSpPr/>
      </xdr:nvSpPr>
      <xdr:spPr>
        <a:xfrm>
          <a:off x="9192260" y="64882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107043</xdr:rowOff>
    </xdr:from>
    <xdr:to>
      <xdr:col>50</xdr:col>
      <xdr:colOff>165100</xdr:colOff>
      <xdr:row>39</xdr:row>
      <xdr:rowOff>37193</xdr:rowOff>
    </xdr:to>
    <xdr:sp macro="" textlink="">
      <xdr:nvSpPr>
        <xdr:cNvPr id="124" name="フローチャート: 判断 123"/>
        <xdr:cNvSpPr/>
      </xdr:nvSpPr>
      <xdr:spPr>
        <a:xfrm>
          <a:off x="8445500" y="64773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161472</xdr:rowOff>
    </xdr:from>
    <xdr:to>
      <xdr:col>46</xdr:col>
      <xdr:colOff>38100</xdr:colOff>
      <xdr:row>39</xdr:row>
      <xdr:rowOff>91622</xdr:rowOff>
    </xdr:to>
    <xdr:sp macro="" textlink="">
      <xdr:nvSpPr>
        <xdr:cNvPr id="125" name="フローチャート: 判断 124"/>
        <xdr:cNvSpPr/>
      </xdr:nvSpPr>
      <xdr:spPr>
        <a:xfrm>
          <a:off x="7670800" y="65317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26" name="フローチャート: 判断 125"/>
        <xdr:cNvSpPr/>
      </xdr:nvSpPr>
      <xdr:spPr>
        <a:xfrm>
          <a:off x="6873240" y="6531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11793</xdr:rowOff>
    </xdr:from>
    <xdr:to>
      <xdr:col>36</xdr:col>
      <xdr:colOff>165100</xdr:colOff>
      <xdr:row>39</xdr:row>
      <xdr:rowOff>113393</xdr:rowOff>
    </xdr:to>
    <xdr:sp macro="" textlink="">
      <xdr:nvSpPr>
        <xdr:cNvPr id="127" name="フローチャート: 判断 126"/>
        <xdr:cNvSpPr/>
      </xdr:nvSpPr>
      <xdr:spPr>
        <a:xfrm>
          <a:off x="6098540" y="654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90715</xdr:rowOff>
    </xdr:from>
    <xdr:to>
      <xdr:col>55</xdr:col>
      <xdr:colOff>50800</xdr:colOff>
      <xdr:row>41</xdr:row>
      <xdr:rowOff>20865</xdr:rowOff>
    </xdr:to>
    <xdr:sp macro="" textlink="">
      <xdr:nvSpPr>
        <xdr:cNvPr id="133" name="楕円 132"/>
        <xdr:cNvSpPr/>
      </xdr:nvSpPr>
      <xdr:spPr>
        <a:xfrm>
          <a:off x="9192260" y="67963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5642</xdr:rowOff>
    </xdr:from>
    <xdr:ext cx="469744" cy="259045"/>
    <xdr:sp macro="" textlink="">
      <xdr:nvSpPr>
        <xdr:cNvPr id="134" name="【図書館】&#10;一人当たり面積該当値テキスト"/>
        <xdr:cNvSpPr txBox="1"/>
      </xdr:nvSpPr>
      <xdr:spPr>
        <a:xfrm>
          <a:off x="9258300" y="671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35" name="楕円 134"/>
        <xdr:cNvSpPr/>
      </xdr:nvSpPr>
      <xdr:spPr>
        <a:xfrm>
          <a:off x="8445500" y="6807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141515</xdr:rowOff>
    </xdr:from>
    <xdr:to>
      <xdr:col>55</xdr:col>
      <xdr:colOff>0</xdr:colOff>
      <xdr:row>40</xdr:row>
      <xdr:rowOff>152400</xdr:rowOff>
    </xdr:to>
    <xdr:cxnSp macro="">
      <xdr:nvCxnSpPr>
        <xdr:cNvPr id="136" name="直線コネクタ 135"/>
        <xdr:cNvCxnSpPr/>
      </xdr:nvCxnSpPr>
      <xdr:spPr>
        <a:xfrm flipV="1">
          <a:off x="8496300" y="6847115"/>
          <a:ext cx="7239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7" name="楕円 136"/>
        <xdr:cNvSpPr/>
      </xdr:nvSpPr>
      <xdr:spPr>
        <a:xfrm>
          <a:off x="7670800" y="68072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152400</xdr:rowOff>
    </xdr:to>
    <xdr:cxnSp macro="">
      <xdr:nvCxnSpPr>
        <xdr:cNvPr id="138" name="直線コネクタ 137"/>
        <xdr:cNvCxnSpPr/>
      </xdr:nvCxnSpPr>
      <xdr:spPr>
        <a:xfrm>
          <a:off x="7713980" y="68580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112485</xdr:rowOff>
    </xdr:from>
    <xdr:to>
      <xdr:col>41</xdr:col>
      <xdr:colOff>101600</xdr:colOff>
      <xdr:row>41</xdr:row>
      <xdr:rowOff>42635</xdr:rowOff>
    </xdr:to>
    <xdr:sp macro="" textlink="">
      <xdr:nvSpPr>
        <xdr:cNvPr id="139" name="楕円 138"/>
        <xdr:cNvSpPr/>
      </xdr:nvSpPr>
      <xdr:spPr>
        <a:xfrm>
          <a:off x="6873240" y="6818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163285</xdr:rowOff>
    </xdr:to>
    <xdr:cxnSp macro="">
      <xdr:nvCxnSpPr>
        <xdr:cNvPr id="140" name="直線コネクタ 139"/>
        <xdr:cNvCxnSpPr/>
      </xdr:nvCxnSpPr>
      <xdr:spPr>
        <a:xfrm flipV="1">
          <a:off x="6924040" y="6858000"/>
          <a:ext cx="78994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112485</xdr:rowOff>
    </xdr:from>
    <xdr:to>
      <xdr:col>36</xdr:col>
      <xdr:colOff>165100</xdr:colOff>
      <xdr:row>41</xdr:row>
      <xdr:rowOff>42635</xdr:rowOff>
    </xdr:to>
    <xdr:sp macro="" textlink="">
      <xdr:nvSpPr>
        <xdr:cNvPr id="141" name="楕円 140"/>
        <xdr:cNvSpPr/>
      </xdr:nvSpPr>
      <xdr:spPr>
        <a:xfrm>
          <a:off x="6098540" y="6818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163285</xdr:rowOff>
    </xdr:from>
    <xdr:to>
      <xdr:col>41</xdr:col>
      <xdr:colOff>50800</xdr:colOff>
      <xdr:row>40</xdr:row>
      <xdr:rowOff>163285</xdr:rowOff>
    </xdr:to>
    <xdr:cxnSp macro="">
      <xdr:nvCxnSpPr>
        <xdr:cNvPr id="142" name="直線コネクタ 141"/>
        <xdr:cNvCxnSpPr/>
      </xdr:nvCxnSpPr>
      <xdr:spPr>
        <a:xfrm>
          <a:off x="6149340" y="686888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53720</xdr:rowOff>
    </xdr:from>
    <xdr:ext cx="469744" cy="259045"/>
    <xdr:sp macro="" textlink="">
      <xdr:nvSpPr>
        <xdr:cNvPr id="143" name="n_1aveValue【図書館】&#10;一人当たり面積"/>
        <xdr:cNvSpPr txBox="1"/>
      </xdr:nvSpPr>
      <xdr:spPr>
        <a:xfrm>
          <a:off x="8271587" y="62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108149</xdr:rowOff>
    </xdr:from>
    <xdr:ext cx="469744" cy="259045"/>
    <xdr:sp macro="" textlink="">
      <xdr:nvSpPr>
        <xdr:cNvPr id="144" name="n_2aveValue【図書館】&#10;一人当たり面積"/>
        <xdr:cNvSpPr txBox="1"/>
      </xdr:nvSpPr>
      <xdr:spPr>
        <a:xfrm>
          <a:off x="7509587" y="631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108149</xdr:rowOff>
    </xdr:from>
    <xdr:ext cx="469744" cy="259045"/>
    <xdr:sp macro="" textlink="">
      <xdr:nvSpPr>
        <xdr:cNvPr id="145" name="n_3aveValue【図書館】&#10;一人当たり面積"/>
        <xdr:cNvSpPr txBox="1"/>
      </xdr:nvSpPr>
      <xdr:spPr>
        <a:xfrm>
          <a:off x="6712027" y="631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129920</xdr:rowOff>
    </xdr:from>
    <xdr:ext cx="469744" cy="259045"/>
    <xdr:sp macro="" textlink="">
      <xdr:nvSpPr>
        <xdr:cNvPr id="146" name="n_4aveValue【図書館】&#10;一人当たり面積"/>
        <xdr:cNvSpPr txBox="1"/>
      </xdr:nvSpPr>
      <xdr:spPr>
        <a:xfrm>
          <a:off x="5937327" y="633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47" name="n_1mainValue【図書館】&#10;一人当たり面積"/>
        <xdr:cNvSpPr txBox="1"/>
      </xdr:nvSpPr>
      <xdr:spPr>
        <a:xfrm>
          <a:off x="827158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8" name="n_2mainValue【図書館】&#10;一人当たり面積"/>
        <xdr:cNvSpPr txBox="1"/>
      </xdr:nvSpPr>
      <xdr:spPr>
        <a:xfrm>
          <a:off x="750958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33762</xdr:rowOff>
    </xdr:from>
    <xdr:ext cx="469744" cy="259045"/>
    <xdr:sp macro="" textlink="">
      <xdr:nvSpPr>
        <xdr:cNvPr id="149" name="n_3mainValue【図書館】&#10;一人当たり面積"/>
        <xdr:cNvSpPr txBox="1"/>
      </xdr:nvSpPr>
      <xdr:spPr>
        <a:xfrm>
          <a:off x="6712027" y="690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33762</xdr:rowOff>
    </xdr:from>
    <xdr:ext cx="469744" cy="259045"/>
    <xdr:sp macro="" textlink="">
      <xdr:nvSpPr>
        <xdr:cNvPr id="150" name="n_4mainValue【図書館】&#10;一人当たり面積"/>
        <xdr:cNvSpPr txBox="1"/>
      </xdr:nvSpPr>
      <xdr:spPr>
        <a:xfrm>
          <a:off x="5937327" y="690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60416</xdr:rowOff>
    </xdr:to>
    <xdr:cxnSp macro="">
      <xdr:nvCxnSpPr>
        <xdr:cNvPr id="176" name="直線コネクタ 175"/>
        <xdr:cNvCxnSpPr/>
      </xdr:nvCxnSpPr>
      <xdr:spPr>
        <a:xfrm flipV="1">
          <a:off x="4086225" y="9423763"/>
          <a:ext cx="0" cy="1365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7" name="【体育館・プール】&#10;有形固定資産減価償却率最小値テキスト"/>
        <xdr:cNvSpPr txBox="1"/>
      </xdr:nvSpPr>
      <xdr:spPr>
        <a:xfrm>
          <a:off x="4124960" y="1079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8" name="直線コネクタ 177"/>
        <xdr:cNvCxnSpPr/>
      </xdr:nvCxnSpPr>
      <xdr:spPr>
        <a:xfrm>
          <a:off x="4020820" y="107893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9" name="【体育館・プール】&#10;有形固定資産減価償却率最大値テキスト"/>
        <xdr:cNvSpPr txBox="1"/>
      </xdr:nvSpPr>
      <xdr:spPr>
        <a:xfrm>
          <a:off x="412496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80" name="直線コネクタ 179"/>
        <xdr:cNvCxnSpPr/>
      </xdr:nvCxnSpPr>
      <xdr:spPr>
        <a:xfrm>
          <a:off x="4020820" y="94237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112503</xdr:rowOff>
    </xdr:from>
    <xdr:ext cx="405111" cy="259045"/>
    <xdr:sp macro="" textlink="">
      <xdr:nvSpPr>
        <xdr:cNvPr id="181" name="【体育館・プール】&#10;有形固定資産減価償却率平均値テキスト"/>
        <xdr:cNvSpPr txBox="1"/>
      </xdr:nvSpPr>
      <xdr:spPr>
        <a:xfrm>
          <a:off x="4124960" y="10003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82" name="フローチャート: 判断 181"/>
        <xdr:cNvSpPr/>
      </xdr:nvSpPr>
      <xdr:spPr>
        <a:xfrm>
          <a:off x="4036060" y="10148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96157</xdr:rowOff>
    </xdr:from>
    <xdr:to>
      <xdr:col>20</xdr:col>
      <xdr:colOff>38100</xdr:colOff>
      <xdr:row>61</xdr:row>
      <xdr:rowOff>26307</xdr:rowOff>
    </xdr:to>
    <xdr:sp macro="" textlink="">
      <xdr:nvSpPr>
        <xdr:cNvPr id="183" name="フローチャート: 判断 182"/>
        <xdr:cNvSpPr/>
      </xdr:nvSpPr>
      <xdr:spPr>
        <a:xfrm>
          <a:off x="3312160" y="101545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136978</xdr:rowOff>
    </xdr:from>
    <xdr:to>
      <xdr:col>15</xdr:col>
      <xdr:colOff>101600</xdr:colOff>
      <xdr:row>61</xdr:row>
      <xdr:rowOff>67128</xdr:rowOff>
    </xdr:to>
    <xdr:sp macro="" textlink="">
      <xdr:nvSpPr>
        <xdr:cNvPr id="184" name="フローチャート: 判断 183"/>
        <xdr:cNvSpPr/>
      </xdr:nvSpPr>
      <xdr:spPr>
        <a:xfrm>
          <a:off x="2514600" y="101953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96157</xdr:rowOff>
    </xdr:from>
    <xdr:to>
      <xdr:col>10</xdr:col>
      <xdr:colOff>165100</xdr:colOff>
      <xdr:row>61</xdr:row>
      <xdr:rowOff>26307</xdr:rowOff>
    </xdr:to>
    <xdr:sp macro="" textlink="">
      <xdr:nvSpPr>
        <xdr:cNvPr id="185" name="フローチャート: 判断 184"/>
        <xdr:cNvSpPr/>
      </xdr:nvSpPr>
      <xdr:spPr>
        <a:xfrm>
          <a:off x="1739900" y="101545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6" name="フローチャート: 判断 185"/>
        <xdr:cNvSpPr/>
      </xdr:nvSpPr>
      <xdr:spPr>
        <a:xfrm>
          <a:off x="965200" y="10156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61867</xdr:rowOff>
    </xdr:from>
    <xdr:to>
      <xdr:col>24</xdr:col>
      <xdr:colOff>114300</xdr:colOff>
      <xdr:row>61</xdr:row>
      <xdr:rowOff>163467</xdr:rowOff>
    </xdr:to>
    <xdr:sp macro="" textlink="">
      <xdr:nvSpPr>
        <xdr:cNvPr id="192" name="楕円 191"/>
        <xdr:cNvSpPr/>
      </xdr:nvSpPr>
      <xdr:spPr>
        <a:xfrm>
          <a:off x="4036060" y="1028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40294</xdr:rowOff>
    </xdr:from>
    <xdr:ext cx="405111" cy="259045"/>
    <xdr:sp macro="" textlink="">
      <xdr:nvSpPr>
        <xdr:cNvPr id="193" name="【体育館・プール】&#10;有形固定資産減価償却率該当値テキスト"/>
        <xdr:cNvSpPr txBox="1"/>
      </xdr:nvSpPr>
      <xdr:spPr>
        <a:xfrm>
          <a:off x="4124960" y="1026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30843</xdr:rowOff>
    </xdr:from>
    <xdr:to>
      <xdr:col>20</xdr:col>
      <xdr:colOff>38100</xdr:colOff>
      <xdr:row>61</xdr:row>
      <xdr:rowOff>132443</xdr:rowOff>
    </xdr:to>
    <xdr:sp macro="" textlink="">
      <xdr:nvSpPr>
        <xdr:cNvPr id="194" name="楕円 193"/>
        <xdr:cNvSpPr/>
      </xdr:nvSpPr>
      <xdr:spPr>
        <a:xfrm>
          <a:off x="3312160" y="102568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81643</xdr:rowOff>
    </xdr:from>
    <xdr:to>
      <xdr:col>24</xdr:col>
      <xdr:colOff>63500</xdr:colOff>
      <xdr:row>61</xdr:row>
      <xdr:rowOff>112667</xdr:rowOff>
    </xdr:to>
    <xdr:cxnSp macro="">
      <xdr:nvCxnSpPr>
        <xdr:cNvPr id="195" name="直線コネクタ 194"/>
        <xdr:cNvCxnSpPr/>
      </xdr:nvCxnSpPr>
      <xdr:spPr>
        <a:xfrm>
          <a:off x="3355340" y="10307683"/>
          <a:ext cx="7315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166370</xdr:rowOff>
    </xdr:from>
    <xdr:to>
      <xdr:col>15</xdr:col>
      <xdr:colOff>101600</xdr:colOff>
      <xdr:row>61</xdr:row>
      <xdr:rowOff>96520</xdr:rowOff>
    </xdr:to>
    <xdr:sp macro="" textlink="">
      <xdr:nvSpPr>
        <xdr:cNvPr id="196" name="楕円 195"/>
        <xdr:cNvSpPr/>
      </xdr:nvSpPr>
      <xdr:spPr>
        <a:xfrm>
          <a:off x="2514600" y="1022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45720</xdr:rowOff>
    </xdr:from>
    <xdr:to>
      <xdr:col>19</xdr:col>
      <xdr:colOff>177800</xdr:colOff>
      <xdr:row>61</xdr:row>
      <xdr:rowOff>81643</xdr:rowOff>
    </xdr:to>
    <xdr:cxnSp macro="">
      <xdr:nvCxnSpPr>
        <xdr:cNvPr id="197" name="直線コネクタ 196"/>
        <xdr:cNvCxnSpPr/>
      </xdr:nvCxnSpPr>
      <xdr:spPr>
        <a:xfrm>
          <a:off x="2565400" y="10271760"/>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98" name="楕円 197"/>
        <xdr:cNvSpPr/>
      </xdr:nvSpPr>
      <xdr:spPr>
        <a:xfrm>
          <a:off x="1739900" y="101888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9797</xdr:rowOff>
    </xdr:from>
    <xdr:to>
      <xdr:col>15</xdr:col>
      <xdr:colOff>50800</xdr:colOff>
      <xdr:row>61</xdr:row>
      <xdr:rowOff>45720</xdr:rowOff>
    </xdr:to>
    <xdr:cxnSp macro="">
      <xdr:nvCxnSpPr>
        <xdr:cNvPr id="199" name="直線コネクタ 198"/>
        <xdr:cNvCxnSpPr/>
      </xdr:nvCxnSpPr>
      <xdr:spPr>
        <a:xfrm>
          <a:off x="1790700" y="10235837"/>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96157</xdr:rowOff>
    </xdr:from>
    <xdr:to>
      <xdr:col>6</xdr:col>
      <xdr:colOff>38100</xdr:colOff>
      <xdr:row>61</xdr:row>
      <xdr:rowOff>26307</xdr:rowOff>
    </xdr:to>
    <xdr:sp macro="" textlink="">
      <xdr:nvSpPr>
        <xdr:cNvPr id="200" name="楕円 199"/>
        <xdr:cNvSpPr/>
      </xdr:nvSpPr>
      <xdr:spPr>
        <a:xfrm>
          <a:off x="965200" y="101545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146957</xdr:rowOff>
    </xdr:from>
    <xdr:to>
      <xdr:col>10</xdr:col>
      <xdr:colOff>114300</xdr:colOff>
      <xdr:row>61</xdr:row>
      <xdr:rowOff>9797</xdr:rowOff>
    </xdr:to>
    <xdr:cxnSp macro="">
      <xdr:nvCxnSpPr>
        <xdr:cNvPr id="201" name="直線コネクタ 200"/>
        <xdr:cNvCxnSpPr/>
      </xdr:nvCxnSpPr>
      <xdr:spPr>
        <a:xfrm>
          <a:off x="1008380" y="10205357"/>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42834</xdr:rowOff>
    </xdr:from>
    <xdr:ext cx="405111" cy="259045"/>
    <xdr:sp macro="" textlink="">
      <xdr:nvSpPr>
        <xdr:cNvPr id="202" name="n_1aveValue【体育館・プール】&#10;有形固定資産減価償却率"/>
        <xdr:cNvSpPr txBox="1"/>
      </xdr:nvSpPr>
      <xdr:spPr>
        <a:xfrm>
          <a:off x="3170564" y="9933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83655</xdr:rowOff>
    </xdr:from>
    <xdr:ext cx="405111" cy="259045"/>
    <xdr:sp macro="" textlink="">
      <xdr:nvSpPr>
        <xdr:cNvPr id="203" name="n_2aveValue【体育館・プール】&#10;有形固定資産減価償却率"/>
        <xdr:cNvSpPr txBox="1"/>
      </xdr:nvSpPr>
      <xdr:spPr>
        <a:xfrm>
          <a:off x="2385704" y="997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42834</xdr:rowOff>
    </xdr:from>
    <xdr:ext cx="405111" cy="259045"/>
    <xdr:sp macro="" textlink="">
      <xdr:nvSpPr>
        <xdr:cNvPr id="204" name="n_3aveValue【体育館・プール】&#10;有形固定資産減価償却率"/>
        <xdr:cNvSpPr txBox="1"/>
      </xdr:nvSpPr>
      <xdr:spPr>
        <a:xfrm>
          <a:off x="1611004" y="9933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5" name="n_4aveValue【体育館・プール】&#10;有形固定資産減価償却率"/>
        <xdr:cNvSpPr txBox="1"/>
      </xdr:nvSpPr>
      <xdr:spPr>
        <a:xfrm>
          <a:off x="83630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123570</xdr:rowOff>
    </xdr:from>
    <xdr:ext cx="405111" cy="259045"/>
    <xdr:sp macro="" textlink="">
      <xdr:nvSpPr>
        <xdr:cNvPr id="206" name="n_1mainValue【体育館・プール】&#10;有形固定資産減価償却率"/>
        <xdr:cNvSpPr txBox="1"/>
      </xdr:nvSpPr>
      <xdr:spPr>
        <a:xfrm>
          <a:off x="3170564" y="10349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87647</xdr:rowOff>
    </xdr:from>
    <xdr:ext cx="405111" cy="259045"/>
    <xdr:sp macro="" textlink="">
      <xdr:nvSpPr>
        <xdr:cNvPr id="207" name="n_2mainValue【体育館・プール】&#10;有形固定資産減価償却率"/>
        <xdr:cNvSpPr txBox="1"/>
      </xdr:nvSpPr>
      <xdr:spPr>
        <a:xfrm>
          <a:off x="238570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51724</xdr:rowOff>
    </xdr:from>
    <xdr:ext cx="405111" cy="259045"/>
    <xdr:sp macro="" textlink="">
      <xdr:nvSpPr>
        <xdr:cNvPr id="208" name="n_3mainValue【体育館・プール】&#10;有形固定資産減価償却率"/>
        <xdr:cNvSpPr txBox="1"/>
      </xdr:nvSpPr>
      <xdr:spPr>
        <a:xfrm>
          <a:off x="1611004" y="1027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42834</xdr:rowOff>
    </xdr:from>
    <xdr:ext cx="405111" cy="259045"/>
    <xdr:sp macro="" textlink="">
      <xdr:nvSpPr>
        <xdr:cNvPr id="209" name="n_4mainValue【体育館・プール】&#10;有形固定資産減価償却率"/>
        <xdr:cNvSpPr txBox="1"/>
      </xdr:nvSpPr>
      <xdr:spPr>
        <a:xfrm>
          <a:off x="836304" y="9933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1" name="テキスト ボックス 220"/>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3" name="テキスト ボックス 222"/>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5" name="テキスト ボックス 224"/>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7" name="テキスト ボックス 226"/>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9" name="テキスト ボックス 228"/>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1" name="テキスト ボックス 230"/>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71846</xdr:rowOff>
    </xdr:from>
    <xdr:to>
      <xdr:col>54</xdr:col>
      <xdr:colOff>189865</xdr:colOff>
      <xdr:row>63</xdr:row>
      <xdr:rowOff>109401</xdr:rowOff>
    </xdr:to>
    <xdr:cxnSp macro="">
      <xdr:nvCxnSpPr>
        <xdr:cNvPr id="235" name="直線コネクタ 234"/>
        <xdr:cNvCxnSpPr/>
      </xdr:nvCxnSpPr>
      <xdr:spPr>
        <a:xfrm flipV="1">
          <a:off x="9219565" y="9459686"/>
          <a:ext cx="0" cy="1211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113228</xdr:rowOff>
    </xdr:from>
    <xdr:ext cx="469744" cy="259045"/>
    <xdr:sp macro="" textlink="">
      <xdr:nvSpPr>
        <xdr:cNvPr id="236" name="【体育館・プール】&#10;一人当たり面積最小値テキスト"/>
        <xdr:cNvSpPr txBox="1"/>
      </xdr:nvSpPr>
      <xdr:spPr>
        <a:xfrm>
          <a:off x="9258300" y="1067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109401</xdr:rowOff>
    </xdr:from>
    <xdr:to>
      <xdr:col>55</xdr:col>
      <xdr:colOff>88900</xdr:colOff>
      <xdr:row>63</xdr:row>
      <xdr:rowOff>109401</xdr:rowOff>
    </xdr:to>
    <xdr:cxnSp macro="">
      <xdr:nvCxnSpPr>
        <xdr:cNvPr id="237" name="直線コネクタ 236"/>
        <xdr:cNvCxnSpPr/>
      </xdr:nvCxnSpPr>
      <xdr:spPr>
        <a:xfrm>
          <a:off x="9154160" y="10670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18523</xdr:rowOff>
    </xdr:from>
    <xdr:ext cx="469744" cy="259045"/>
    <xdr:sp macro="" textlink="">
      <xdr:nvSpPr>
        <xdr:cNvPr id="238" name="【体育館・プール】&#10;一人当たり面積最大値テキスト"/>
        <xdr:cNvSpPr txBox="1"/>
      </xdr:nvSpPr>
      <xdr:spPr>
        <a:xfrm>
          <a:off x="9258300" y="923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71846</xdr:rowOff>
    </xdr:from>
    <xdr:to>
      <xdr:col>55</xdr:col>
      <xdr:colOff>88900</xdr:colOff>
      <xdr:row>56</xdr:row>
      <xdr:rowOff>71846</xdr:rowOff>
    </xdr:to>
    <xdr:cxnSp macro="">
      <xdr:nvCxnSpPr>
        <xdr:cNvPr id="239" name="直線コネクタ 238"/>
        <xdr:cNvCxnSpPr/>
      </xdr:nvCxnSpPr>
      <xdr:spPr>
        <a:xfrm>
          <a:off x="9154160" y="94596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164392</xdr:rowOff>
    </xdr:from>
    <xdr:ext cx="469744" cy="259045"/>
    <xdr:sp macro="" textlink="">
      <xdr:nvSpPr>
        <xdr:cNvPr id="240" name="【体育館・プール】&#10;一人当たり面積平均値テキスト"/>
        <xdr:cNvSpPr txBox="1"/>
      </xdr:nvSpPr>
      <xdr:spPr>
        <a:xfrm>
          <a:off x="9258300" y="10222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14515</xdr:rowOff>
    </xdr:from>
    <xdr:to>
      <xdr:col>55</xdr:col>
      <xdr:colOff>50800</xdr:colOff>
      <xdr:row>61</xdr:row>
      <xdr:rowOff>116115</xdr:rowOff>
    </xdr:to>
    <xdr:sp macro="" textlink="">
      <xdr:nvSpPr>
        <xdr:cNvPr id="241" name="フローチャート: 判断 240"/>
        <xdr:cNvSpPr/>
      </xdr:nvSpPr>
      <xdr:spPr>
        <a:xfrm>
          <a:off x="9192260" y="102405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168003</xdr:rowOff>
    </xdr:from>
    <xdr:to>
      <xdr:col>50</xdr:col>
      <xdr:colOff>165100</xdr:colOff>
      <xdr:row>61</xdr:row>
      <xdr:rowOff>98153</xdr:rowOff>
    </xdr:to>
    <xdr:sp macro="" textlink="">
      <xdr:nvSpPr>
        <xdr:cNvPr id="242" name="フローチャート: 判断 241"/>
        <xdr:cNvSpPr/>
      </xdr:nvSpPr>
      <xdr:spPr>
        <a:xfrm>
          <a:off x="844550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34109</xdr:rowOff>
    </xdr:from>
    <xdr:to>
      <xdr:col>46</xdr:col>
      <xdr:colOff>38100</xdr:colOff>
      <xdr:row>61</xdr:row>
      <xdr:rowOff>135709</xdr:rowOff>
    </xdr:to>
    <xdr:sp macro="" textlink="">
      <xdr:nvSpPr>
        <xdr:cNvPr id="243" name="フローチャート: 判断 242"/>
        <xdr:cNvSpPr/>
      </xdr:nvSpPr>
      <xdr:spPr>
        <a:xfrm>
          <a:off x="7670800" y="102601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24312</xdr:rowOff>
    </xdr:from>
    <xdr:to>
      <xdr:col>41</xdr:col>
      <xdr:colOff>101600</xdr:colOff>
      <xdr:row>61</xdr:row>
      <xdr:rowOff>125912</xdr:rowOff>
    </xdr:to>
    <xdr:sp macro="" textlink="">
      <xdr:nvSpPr>
        <xdr:cNvPr id="244" name="フローチャート: 判断 243"/>
        <xdr:cNvSpPr/>
      </xdr:nvSpPr>
      <xdr:spPr>
        <a:xfrm>
          <a:off x="6873240" y="102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30843</xdr:rowOff>
    </xdr:from>
    <xdr:to>
      <xdr:col>36</xdr:col>
      <xdr:colOff>165100</xdr:colOff>
      <xdr:row>61</xdr:row>
      <xdr:rowOff>132443</xdr:rowOff>
    </xdr:to>
    <xdr:sp macro="" textlink="">
      <xdr:nvSpPr>
        <xdr:cNvPr id="245" name="フローチャート: 判断 244"/>
        <xdr:cNvSpPr/>
      </xdr:nvSpPr>
      <xdr:spPr>
        <a:xfrm>
          <a:off x="6098540" y="1025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21046</xdr:rowOff>
    </xdr:from>
    <xdr:to>
      <xdr:col>55</xdr:col>
      <xdr:colOff>50800</xdr:colOff>
      <xdr:row>56</xdr:row>
      <xdr:rowOff>122646</xdr:rowOff>
    </xdr:to>
    <xdr:sp macro="" textlink="">
      <xdr:nvSpPr>
        <xdr:cNvPr id="251" name="楕円 250"/>
        <xdr:cNvSpPr/>
      </xdr:nvSpPr>
      <xdr:spPr>
        <a:xfrm>
          <a:off x="9192260" y="94088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145523</xdr:rowOff>
    </xdr:from>
    <xdr:ext cx="469744" cy="259045"/>
    <xdr:sp macro="" textlink="">
      <xdr:nvSpPr>
        <xdr:cNvPr id="252" name="【体育館・プール】&#10;一人当たり面積該当値テキスト"/>
        <xdr:cNvSpPr txBox="1"/>
      </xdr:nvSpPr>
      <xdr:spPr>
        <a:xfrm>
          <a:off x="9258300" y="936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48804</xdr:rowOff>
    </xdr:from>
    <xdr:to>
      <xdr:col>50</xdr:col>
      <xdr:colOff>165100</xdr:colOff>
      <xdr:row>56</xdr:row>
      <xdr:rowOff>150404</xdr:rowOff>
    </xdr:to>
    <xdr:sp macro="" textlink="">
      <xdr:nvSpPr>
        <xdr:cNvPr id="253" name="楕円 252"/>
        <xdr:cNvSpPr/>
      </xdr:nvSpPr>
      <xdr:spPr>
        <a:xfrm>
          <a:off x="8445500" y="943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71846</xdr:rowOff>
    </xdr:from>
    <xdr:to>
      <xdr:col>55</xdr:col>
      <xdr:colOff>0</xdr:colOff>
      <xdr:row>56</xdr:row>
      <xdr:rowOff>99604</xdr:rowOff>
    </xdr:to>
    <xdr:cxnSp macro="">
      <xdr:nvCxnSpPr>
        <xdr:cNvPr id="254" name="直線コネクタ 253"/>
        <xdr:cNvCxnSpPr/>
      </xdr:nvCxnSpPr>
      <xdr:spPr>
        <a:xfrm flipV="1">
          <a:off x="8496300" y="9459686"/>
          <a:ext cx="7239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81462</xdr:rowOff>
    </xdr:from>
    <xdr:to>
      <xdr:col>46</xdr:col>
      <xdr:colOff>38100</xdr:colOff>
      <xdr:row>57</xdr:row>
      <xdr:rowOff>11612</xdr:rowOff>
    </xdr:to>
    <xdr:sp macro="" textlink="">
      <xdr:nvSpPr>
        <xdr:cNvPr id="255" name="楕円 254"/>
        <xdr:cNvSpPr/>
      </xdr:nvSpPr>
      <xdr:spPr>
        <a:xfrm>
          <a:off x="7670800" y="94693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99604</xdr:rowOff>
    </xdr:from>
    <xdr:to>
      <xdr:col>50</xdr:col>
      <xdr:colOff>114300</xdr:colOff>
      <xdr:row>56</xdr:row>
      <xdr:rowOff>132262</xdr:rowOff>
    </xdr:to>
    <xdr:cxnSp macro="">
      <xdr:nvCxnSpPr>
        <xdr:cNvPr id="256" name="直線コネクタ 255"/>
        <xdr:cNvCxnSpPr/>
      </xdr:nvCxnSpPr>
      <xdr:spPr>
        <a:xfrm flipV="1">
          <a:off x="7713980" y="9487444"/>
          <a:ext cx="7823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102688</xdr:rowOff>
    </xdr:from>
    <xdr:to>
      <xdr:col>41</xdr:col>
      <xdr:colOff>101600</xdr:colOff>
      <xdr:row>57</xdr:row>
      <xdr:rowOff>32838</xdr:rowOff>
    </xdr:to>
    <xdr:sp macro="" textlink="">
      <xdr:nvSpPr>
        <xdr:cNvPr id="257" name="楕円 256"/>
        <xdr:cNvSpPr/>
      </xdr:nvSpPr>
      <xdr:spPr>
        <a:xfrm>
          <a:off x="6873240" y="94905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132262</xdr:rowOff>
    </xdr:from>
    <xdr:to>
      <xdr:col>45</xdr:col>
      <xdr:colOff>177800</xdr:colOff>
      <xdr:row>56</xdr:row>
      <xdr:rowOff>153488</xdr:rowOff>
    </xdr:to>
    <xdr:cxnSp macro="">
      <xdr:nvCxnSpPr>
        <xdr:cNvPr id="258" name="直線コネクタ 257"/>
        <xdr:cNvCxnSpPr/>
      </xdr:nvCxnSpPr>
      <xdr:spPr>
        <a:xfrm flipV="1">
          <a:off x="6924040" y="9520102"/>
          <a:ext cx="78994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122283</xdr:rowOff>
    </xdr:from>
    <xdr:to>
      <xdr:col>36</xdr:col>
      <xdr:colOff>165100</xdr:colOff>
      <xdr:row>57</xdr:row>
      <xdr:rowOff>52433</xdr:rowOff>
    </xdr:to>
    <xdr:sp macro="" textlink="">
      <xdr:nvSpPr>
        <xdr:cNvPr id="259" name="楕円 258"/>
        <xdr:cNvSpPr/>
      </xdr:nvSpPr>
      <xdr:spPr>
        <a:xfrm>
          <a:off x="6098540" y="95101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153488</xdr:rowOff>
    </xdr:from>
    <xdr:to>
      <xdr:col>41</xdr:col>
      <xdr:colOff>50800</xdr:colOff>
      <xdr:row>57</xdr:row>
      <xdr:rowOff>1633</xdr:rowOff>
    </xdr:to>
    <xdr:cxnSp macro="">
      <xdr:nvCxnSpPr>
        <xdr:cNvPr id="260" name="直線コネクタ 259"/>
        <xdr:cNvCxnSpPr/>
      </xdr:nvCxnSpPr>
      <xdr:spPr>
        <a:xfrm flipV="1">
          <a:off x="6149340" y="9541328"/>
          <a:ext cx="774700" cy="1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89280</xdr:rowOff>
    </xdr:from>
    <xdr:ext cx="469744" cy="259045"/>
    <xdr:sp macro="" textlink="">
      <xdr:nvSpPr>
        <xdr:cNvPr id="261" name="n_1aveValue【体育館・プール】&#10;一人当たり面積"/>
        <xdr:cNvSpPr txBox="1"/>
      </xdr:nvSpPr>
      <xdr:spPr>
        <a:xfrm>
          <a:off x="8271587" y="103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126836</xdr:rowOff>
    </xdr:from>
    <xdr:ext cx="469744" cy="259045"/>
    <xdr:sp macro="" textlink="">
      <xdr:nvSpPr>
        <xdr:cNvPr id="262" name="n_2aveValue【体育館・プール】&#10;一人当たり面積"/>
        <xdr:cNvSpPr txBox="1"/>
      </xdr:nvSpPr>
      <xdr:spPr>
        <a:xfrm>
          <a:off x="7509587" y="1035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117039</xdr:rowOff>
    </xdr:from>
    <xdr:ext cx="469744" cy="259045"/>
    <xdr:sp macro="" textlink="">
      <xdr:nvSpPr>
        <xdr:cNvPr id="263" name="n_3aveValue【体育館・プール】&#10;一人当たり面積"/>
        <xdr:cNvSpPr txBox="1"/>
      </xdr:nvSpPr>
      <xdr:spPr>
        <a:xfrm>
          <a:off x="6712027" y="1034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123570</xdr:rowOff>
    </xdr:from>
    <xdr:ext cx="469744" cy="259045"/>
    <xdr:sp macro="" textlink="">
      <xdr:nvSpPr>
        <xdr:cNvPr id="264" name="n_4aveValue【体育館・プール】&#10;一人当たり面積"/>
        <xdr:cNvSpPr txBox="1"/>
      </xdr:nvSpPr>
      <xdr:spPr>
        <a:xfrm>
          <a:off x="5937327" y="103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166931</xdr:rowOff>
    </xdr:from>
    <xdr:ext cx="469744" cy="259045"/>
    <xdr:sp macro="" textlink="">
      <xdr:nvSpPr>
        <xdr:cNvPr id="265" name="n_1mainValue【体育館・プール】&#10;一人当たり面積"/>
        <xdr:cNvSpPr txBox="1"/>
      </xdr:nvSpPr>
      <xdr:spPr>
        <a:xfrm>
          <a:off x="8271587" y="921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28139</xdr:rowOff>
    </xdr:from>
    <xdr:ext cx="469744" cy="259045"/>
    <xdr:sp macro="" textlink="">
      <xdr:nvSpPr>
        <xdr:cNvPr id="266" name="n_2mainValue【体育館・プール】&#10;一人当たり面積"/>
        <xdr:cNvSpPr txBox="1"/>
      </xdr:nvSpPr>
      <xdr:spPr>
        <a:xfrm>
          <a:off x="7509587" y="92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49365</xdr:rowOff>
    </xdr:from>
    <xdr:ext cx="469744" cy="259045"/>
    <xdr:sp macro="" textlink="">
      <xdr:nvSpPr>
        <xdr:cNvPr id="267" name="n_3mainValue【体育館・プール】&#10;一人当たり面積"/>
        <xdr:cNvSpPr txBox="1"/>
      </xdr:nvSpPr>
      <xdr:spPr>
        <a:xfrm>
          <a:off x="6712027" y="926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68960</xdr:rowOff>
    </xdr:from>
    <xdr:ext cx="469744" cy="259045"/>
    <xdr:sp macro="" textlink="">
      <xdr:nvSpPr>
        <xdr:cNvPr id="268" name="n_4mainValue【体育館・プール】&#10;一人当たり面積"/>
        <xdr:cNvSpPr txBox="1"/>
      </xdr:nvSpPr>
      <xdr:spPr>
        <a:xfrm>
          <a:off x="5937327" y="928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0" name="直線コネクタ 279"/>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1" name="テキスト ボックス 280"/>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2" name="直線コネクタ 281"/>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3" name="テキスト ボックス 282"/>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4" name="直線コネクタ 283"/>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5" name="テキスト ボックス 284"/>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6" name="直線コネクタ 285"/>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7" name="テキスト ボックス 286"/>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8" name="直線コネクタ 287"/>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9" name="テキスト ボックス 288"/>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1" name="テキスト ボックス 290"/>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85</xdr:row>
      <xdr:rowOff>74295</xdr:rowOff>
    </xdr:to>
    <xdr:cxnSp macro="">
      <xdr:nvCxnSpPr>
        <xdr:cNvPr id="293" name="直線コネクタ 292"/>
        <xdr:cNvCxnSpPr/>
      </xdr:nvCxnSpPr>
      <xdr:spPr>
        <a:xfrm flipV="1">
          <a:off x="4086225" y="1316926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78122</xdr:rowOff>
    </xdr:from>
    <xdr:ext cx="405111" cy="259045"/>
    <xdr:sp macro="" textlink="">
      <xdr:nvSpPr>
        <xdr:cNvPr id="294" name="【福祉施設】&#10;有形固定資産減価償却率最小値テキスト"/>
        <xdr:cNvSpPr txBox="1"/>
      </xdr:nvSpPr>
      <xdr:spPr>
        <a:xfrm>
          <a:off x="4124960"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74295</xdr:rowOff>
    </xdr:from>
    <xdr:to>
      <xdr:col>24</xdr:col>
      <xdr:colOff>152400</xdr:colOff>
      <xdr:row>85</xdr:row>
      <xdr:rowOff>74295</xdr:rowOff>
    </xdr:to>
    <xdr:cxnSp macro="">
      <xdr:nvCxnSpPr>
        <xdr:cNvPr id="295" name="直線コネクタ 294"/>
        <xdr:cNvCxnSpPr/>
      </xdr:nvCxnSpPr>
      <xdr:spPr>
        <a:xfrm>
          <a:off x="4020820" y="143236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96" name="【福祉施設】&#10;有形固定資産減価償却率最大値テキスト"/>
        <xdr:cNvSpPr txBox="1"/>
      </xdr:nvSpPr>
      <xdr:spPr>
        <a:xfrm>
          <a:off x="4124960" y="1294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7" name="直線コネクタ 296"/>
        <xdr:cNvCxnSpPr/>
      </xdr:nvCxnSpPr>
      <xdr:spPr>
        <a:xfrm>
          <a:off x="4020820" y="13169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103522</xdr:rowOff>
    </xdr:from>
    <xdr:ext cx="405111" cy="259045"/>
    <xdr:sp macro="" textlink="">
      <xdr:nvSpPr>
        <xdr:cNvPr id="298" name="【福祉施設】&#10;有形固定資産減価償却率平均値テキスト"/>
        <xdr:cNvSpPr txBox="1"/>
      </xdr:nvSpPr>
      <xdr:spPr>
        <a:xfrm>
          <a:off x="4124960" y="13682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80645</xdr:rowOff>
    </xdr:from>
    <xdr:to>
      <xdr:col>24</xdr:col>
      <xdr:colOff>114300</xdr:colOff>
      <xdr:row>83</xdr:row>
      <xdr:rowOff>10795</xdr:rowOff>
    </xdr:to>
    <xdr:sp macro="" textlink="">
      <xdr:nvSpPr>
        <xdr:cNvPr id="299" name="フローチャート: 判断 298"/>
        <xdr:cNvSpPr/>
      </xdr:nvSpPr>
      <xdr:spPr>
        <a:xfrm>
          <a:off x="4036060" y="13827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300" name="フローチャート: 判断 299"/>
        <xdr:cNvSpPr/>
      </xdr:nvSpPr>
      <xdr:spPr>
        <a:xfrm>
          <a:off x="3312160" y="138156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1" name="フローチャート: 判断 300"/>
        <xdr:cNvSpPr/>
      </xdr:nvSpPr>
      <xdr:spPr>
        <a:xfrm>
          <a:off x="2514600" y="13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154939</xdr:rowOff>
    </xdr:from>
    <xdr:to>
      <xdr:col>10</xdr:col>
      <xdr:colOff>165100</xdr:colOff>
      <xdr:row>82</xdr:row>
      <xdr:rowOff>85089</xdr:rowOff>
    </xdr:to>
    <xdr:sp macro="" textlink="">
      <xdr:nvSpPr>
        <xdr:cNvPr id="302" name="フローチャート: 判断 301"/>
        <xdr:cNvSpPr/>
      </xdr:nvSpPr>
      <xdr:spPr>
        <a:xfrm>
          <a:off x="1739900" y="13733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303" name="フローチャート: 判断 302"/>
        <xdr:cNvSpPr/>
      </xdr:nvSpPr>
      <xdr:spPr>
        <a:xfrm>
          <a:off x="965200" y="137052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309" name="楕円 308"/>
        <xdr:cNvSpPr/>
      </xdr:nvSpPr>
      <xdr:spPr>
        <a:xfrm>
          <a:off x="4036060" y="138328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64788</xdr:rowOff>
    </xdr:from>
    <xdr:ext cx="405111" cy="259045"/>
    <xdr:sp macro="" textlink="">
      <xdr:nvSpPr>
        <xdr:cNvPr id="310" name="【福祉施設】&#10;有形固定資産減価償却率該当値テキスト"/>
        <xdr:cNvSpPr txBox="1"/>
      </xdr:nvSpPr>
      <xdr:spPr>
        <a:xfrm>
          <a:off x="4124960" y="13811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55880</xdr:rowOff>
    </xdr:from>
    <xdr:to>
      <xdr:col>20</xdr:col>
      <xdr:colOff>38100</xdr:colOff>
      <xdr:row>82</xdr:row>
      <xdr:rowOff>157480</xdr:rowOff>
    </xdr:to>
    <xdr:sp macro="" textlink="">
      <xdr:nvSpPr>
        <xdr:cNvPr id="311" name="楕円 310"/>
        <xdr:cNvSpPr/>
      </xdr:nvSpPr>
      <xdr:spPr>
        <a:xfrm>
          <a:off x="3312160" y="13802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106680</xdr:rowOff>
    </xdr:from>
    <xdr:to>
      <xdr:col>24</xdr:col>
      <xdr:colOff>63500</xdr:colOff>
      <xdr:row>82</xdr:row>
      <xdr:rowOff>137161</xdr:rowOff>
    </xdr:to>
    <xdr:cxnSp macro="">
      <xdr:nvCxnSpPr>
        <xdr:cNvPr id="312" name="直線コネクタ 311"/>
        <xdr:cNvCxnSpPr/>
      </xdr:nvCxnSpPr>
      <xdr:spPr>
        <a:xfrm>
          <a:off x="3355340" y="13853160"/>
          <a:ext cx="73152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25400</xdr:rowOff>
    </xdr:from>
    <xdr:to>
      <xdr:col>15</xdr:col>
      <xdr:colOff>101600</xdr:colOff>
      <xdr:row>82</xdr:row>
      <xdr:rowOff>127000</xdr:rowOff>
    </xdr:to>
    <xdr:sp macro="" textlink="">
      <xdr:nvSpPr>
        <xdr:cNvPr id="313" name="楕円 312"/>
        <xdr:cNvSpPr/>
      </xdr:nvSpPr>
      <xdr:spPr>
        <a:xfrm>
          <a:off x="25146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76200</xdr:rowOff>
    </xdr:from>
    <xdr:to>
      <xdr:col>19</xdr:col>
      <xdr:colOff>177800</xdr:colOff>
      <xdr:row>82</xdr:row>
      <xdr:rowOff>106680</xdr:rowOff>
    </xdr:to>
    <xdr:cxnSp macro="">
      <xdr:nvCxnSpPr>
        <xdr:cNvPr id="314" name="直線コネクタ 313"/>
        <xdr:cNvCxnSpPr/>
      </xdr:nvCxnSpPr>
      <xdr:spPr>
        <a:xfrm>
          <a:off x="2565400" y="1382268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166370</xdr:rowOff>
    </xdr:from>
    <xdr:to>
      <xdr:col>10</xdr:col>
      <xdr:colOff>165100</xdr:colOff>
      <xdr:row>82</xdr:row>
      <xdr:rowOff>96520</xdr:rowOff>
    </xdr:to>
    <xdr:sp macro="" textlink="">
      <xdr:nvSpPr>
        <xdr:cNvPr id="315" name="楕円 314"/>
        <xdr:cNvSpPr/>
      </xdr:nvSpPr>
      <xdr:spPr>
        <a:xfrm>
          <a:off x="1739900" y="13745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45720</xdr:rowOff>
    </xdr:from>
    <xdr:to>
      <xdr:col>15</xdr:col>
      <xdr:colOff>50800</xdr:colOff>
      <xdr:row>82</xdr:row>
      <xdr:rowOff>76200</xdr:rowOff>
    </xdr:to>
    <xdr:cxnSp macro="">
      <xdr:nvCxnSpPr>
        <xdr:cNvPr id="316" name="直線コネクタ 315"/>
        <xdr:cNvCxnSpPr/>
      </xdr:nvCxnSpPr>
      <xdr:spPr>
        <a:xfrm>
          <a:off x="1790700" y="1379220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135889</xdr:rowOff>
    </xdr:from>
    <xdr:to>
      <xdr:col>6</xdr:col>
      <xdr:colOff>38100</xdr:colOff>
      <xdr:row>82</xdr:row>
      <xdr:rowOff>66039</xdr:rowOff>
    </xdr:to>
    <xdr:sp macro="" textlink="">
      <xdr:nvSpPr>
        <xdr:cNvPr id="317" name="楕円 316"/>
        <xdr:cNvSpPr/>
      </xdr:nvSpPr>
      <xdr:spPr>
        <a:xfrm>
          <a:off x="965200" y="137147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15239</xdr:rowOff>
    </xdr:from>
    <xdr:to>
      <xdr:col>10</xdr:col>
      <xdr:colOff>114300</xdr:colOff>
      <xdr:row>82</xdr:row>
      <xdr:rowOff>45720</xdr:rowOff>
    </xdr:to>
    <xdr:cxnSp macro="">
      <xdr:nvCxnSpPr>
        <xdr:cNvPr id="318" name="直線コネクタ 317"/>
        <xdr:cNvCxnSpPr/>
      </xdr:nvCxnSpPr>
      <xdr:spPr>
        <a:xfrm>
          <a:off x="1008380" y="13761719"/>
          <a:ext cx="78232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161941</xdr:rowOff>
    </xdr:from>
    <xdr:ext cx="405111" cy="259045"/>
    <xdr:sp macro="" textlink="">
      <xdr:nvSpPr>
        <xdr:cNvPr id="319" name="n_1aveValue【福祉施設】&#10;有形固定資産減価償却率"/>
        <xdr:cNvSpPr txBox="1"/>
      </xdr:nvSpPr>
      <xdr:spPr>
        <a:xfrm>
          <a:off x="3170564" y="1390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127652</xdr:rowOff>
    </xdr:from>
    <xdr:ext cx="405111" cy="259045"/>
    <xdr:sp macro="" textlink="">
      <xdr:nvSpPr>
        <xdr:cNvPr id="320" name="n_2aveValue【福祉施設】&#10;有形固定資産減価償却率"/>
        <xdr:cNvSpPr txBox="1"/>
      </xdr:nvSpPr>
      <xdr:spPr>
        <a:xfrm>
          <a:off x="2385704" y="1387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101616</xdr:rowOff>
    </xdr:from>
    <xdr:ext cx="405111" cy="259045"/>
    <xdr:sp macro="" textlink="">
      <xdr:nvSpPr>
        <xdr:cNvPr id="321" name="n_3aveValue【福祉施設】&#10;有形固定資産減価償却率"/>
        <xdr:cNvSpPr txBox="1"/>
      </xdr:nvSpPr>
      <xdr:spPr>
        <a:xfrm>
          <a:off x="161100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22" name="n_4aveValue【福祉施設】&#10;有形固定資産減価償却率"/>
        <xdr:cNvSpPr txBox="1"/>
      </xdr:nvSpPr>
      <xdr:spPr>
        <a:xfrm>
          <a:off x="83630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2557</xdr:rowOff>
    </xdr:from>
    <xdr:ext cx="405111" cy="259045"/>
    <xdr:sp macro="" textlink="">
      <xdr:nvSpPr>
        <xdr:cNvPr id="323" name="n_1mainValue【福祉施設】&#10;有形固定資産減価償却率"/>
        <xdr:cNvSpPr txBox="1"/>
      </xdr:nvSpPr>
      <xdr:spPr>
        <a:xfrm>
          <a:off x="317056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143527</xdr:rowOff>
    </xdr:from>
    <xdr:ext cx="405111" cy="259045"/>
    <xdr:sp macro="" textlink="">
      <xdr:nvSpPr>
        <xdr:cNvPr id="324" name="n_2mainValue【福祉施設】&#10;有形固定資産減価償却率"/>
        <xdr:cNvSpPr txBox="1"/>
      </xdr:nvSpPr>
      <xdr:spPr>
        <a:xfrm>
          <a:off x="238570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87647</xdr:rowOff>
    </xdr:from>
    <xdr:ext cx="405111" cy="259045"/>
    <xdr:sp macro="" textlink="">
      <xdr:nvSpPr>
        <xdr:cNvPr id="325" name="n_3mainValue【福祉施設】&#10;有形固定資産減価償却率"/>
        <xdr:cNvSpPr txBox="1"/>
      </xdr:nvSpPr>
      <xdr:spPr>
        <a:xfrm>
          <a:off x="1611004" y="1383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57166</xdr:rowOff>
    </xdr:from>
    <xdr:ext cx="405111" cy="259045"/>
    <xdr:sp macro="" textlink="">
      <xdr:nvSpPr>
        <xdr:cNvPr id="326" name="n_4mainValue【福祉施設】&#10;有形固定資産減価償却率"/>
        <xdr:cNvSpPr txBox="1"/>
      </xdr:nvSpPr>
      <xdr:spPr>
        <a:xfrm>
          <a:off x="836304" y="13803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80011</xdr:rowOff>
    </xdr:to>
    <xdr:cxnSp macro="">
      <xdr:nvCxnSpPr>
        <xdr:cNvPr id="350" name="直線コネクタ 349"/>
        <xdr:cNvCxnSpPr/>
      </xdr:nvCxnSpPr>
      <xdr:spPr>
        <a:xfrm flipV="1">
          <a:off x="9219565" y="12969241"/>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83838</xdr:rowOff>
    </xdr:from>
    <xdr:ext cx="469744" cy="259045"/>
    <xdr:sp macro="" textlink="">
      <xdr:nvSpPr>
        <xdr:cNvPr id="351" name="【福祉施設】&#10;一人当たり面積最小値テキスト"/>
        <xdr:cNvSpPr txBox="1"/>
      </xdr:nvSpPr>
      <xdr:spPr>
        <a:xfrm>
          <a:off x="9258300" y="1450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80011</xdr:rowOff>
    </xdr:from>
    <xdr:to>
      <xdr:col>55</xdr:col>
      <xdr:colOff>88900</xdr:colOff>
      <xdr:row>86</xdr:row>
      <xdr:rowOff>80011</xdr:rowOff>
    </xdr:to>
    <xdr:cxnSp macro="">
      <xdr:nvCxnSpPr>
        <xdr:cNvPr id="352" name="直線コネクタ 351"/>
        <xdr:cNvCxnSpPr/>
      </xdr:nvCxnSpPr>
      <xdr:spPr>
        <a:xfrm>
          <a:off x="9154160" y="144970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53" name="【福祉施設】&#10;一人当たり面積最大値テキスト"/>
        <xdr:cNvSpPr txBox="1"/>
      </xdr:nvSpPr>
      <xdr:spPr>
        <a:xfrm>
          <a:off x="9258300" y="1274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54" name="直線コネクタ 353"/>
        <xdr:cNvCxnSpPr/>
      </xdr:nvCxnSpPr>
      <xdr:spPr>
        <a:xfrm>
          <a:off x="9154160" y="129692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80027</xdr:rowOff>
    </xdr:from>
    <xdr:ext cx="469744" cy="259045"/>
    <xdr:sp macro="" textlink="">
      <xdr:nvSpPr>
        <xdr:cNvPr id="355" name="【福祉施設】&#10;一人当たり面積平均値テキスト"/>
        <xdr:cNvSpPr txBox="1"/>
      </xdr:nvSpPr>
      <xdr:spPr>
        <a:xfrm>
          <a:off x="9258300" y="13994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56" name="フローチャート: 判断 355"/>
        <xdr:cNvSpPr/>
      </xdr:nvSpPr>
      <xdr:spPr>
        <a:xfrm>
          <a:off x="9192260" y="14015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357" name="フローチャート: 判断 356"/>
        <xdr:cNvSpPr/>
      </xdr:nvSpPr>
      <xdr:spPr>
        <a:xfrm>
          <a:off x="8445500" y="14015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8" name="フローチャート: 判断 357"/>
        <xdr:cNvSpPr/>
      </xdr:nvSpPr>
      <xdr:spPr>
        <a:xfrm>
          <a:off x="7670800" y="14042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124461</xdr:rowOff>
    </xdr:from>
    <xdr:to>
      <xdr:col>41</xdr:col>
      <xdr:colOff>101600</xdr:colOff>
      <xdr:row>84</xdr:row>
      <xdr:rowOff>54611</xdr:rowOff>
    </xdr:to>
    <xdr:sp macro="" textlink="">
      <xdr:nvSpPr>
        <xdr:cNvPr id="359" name="フローチャート: 判断 358"/>
        <xdr:cNvSpPr/>
      </xdr:nvSpPr>
      <xdr:spPr>
        <a:xfrm>
          <a:off x="6873240" y="14038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86361</xdr:rowOff>
    </xdr:from>
    <xdr:to>
      <xdr:col>36</xdr:col>
      <xdr:colOff>165100</xdr:colOff>
      <xdr:row>84</xdr:row>
      <xdr:rowOff>16511</xdr:rowOff>
    </xdr:to>
    <xdr:sp macro="" textlink="">
      <xdr:nvSpPr>
        <xdr:cNvPr id="360" name="フローチャート: 判断 359"/>
        <xdr:cNvSpPr/>
      </xdr:nvSpPr>
      <xdr:spPr>
        <a:xfrm>
          <a:off x="6098540" y="14000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25400</xdr:rowOff>
    </xdr:from>
    <xdr:to>
      <xdr:col>55</xdr:col>
      <xdr:colOff>50800</xdr:colOff>
      <xdr:row>83</xdr:row>
      <xdr:rowOff>127000</xdr:rowOff>
    </xdr:to>
    <xdr:sp macro="" textlink="">
      <xdr:nvSpPr>
        <xdr:cNvPr id="366" name="楕円 365"/>
        <xdr:cNvSpPr/>
      </xdr:nvSpPr>
      <xdr:spPr>
        <a:xfrm>
          <a:off x="9192260" y="139395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48277</xdr:rowOff>
    </xdr:from>
    <xdr:ext cx="469744" cy="259045"/>
    <xdr:sp macro="" textlink="">
      <xdr:nvSpPr>
        <xdr:cNvPr id="367" name="【福祉施設】&#10;一人当たり面積該当値テキスト"/>
        <xdr:cNvSpPr txBox="1"/>
      </xdr:nvSpPr>
      <xdr:spPr>
        <a:xfrm>
          <a:off x="9258300"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36830</xdr:rowOff>
    </xdr:from>
    <xdr:to>
      <xdr:col>50</xdr:col>
      <xdr:colOff>165100</xdr:colOff>
      <xdr:row>83</xdr:row>
      <xdr:rowOff>138430</xdr:rowOff>
    </xdr:to>
    <xdr:sp macro="" textlink="">
      <xdr:nvSpPr>
        <xdr:cNvPr id="368" name="楕円 367"/>
        <xdr:cNvSpPr/>
      </xdr:nvSpPr>
      <xdr:spPr>
        <a:xfrm>
          <a:off x="8445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76200</xdr:rowOff>
    </xdr:from>
    <xdr:to>
      <xdr:col>55</xdr:col>
      <xdr:colOff>0</xdr:colOff>
      <xdr:row>83</xdr:row>
      <xdr:rowOff>87630</xdr:rowOff>
    </xdr:to>
    <xdr:cxnSp macro="">
      <xdr:nvCxnSpPr>
        <xdr:cNvPr id="369" name="直線コネクタ 368"/>
        <xdr:cNvCxnSpPr/>
      </xdr:nvCxnSpPr>
      <xdr:spPr>
        <a:xfrm flipV="1">
          <a:off x="8496300" y="13990320"/>
          <a:ext cx="7239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48261</xdr:rowOff>
    </xdr:from>
    <xdr:to>
      <xdr:col>46</xdr:col>
      <xdr:colOff>38100</xdr:colOff>
      <xdr:row>83</xdr:row>
      <xdr:rowOff>149861</xdr:rowOff>
    </xdr:to>
    <xdr:sp macro="" textlink="">
      <xdr:nvSpPr>
        <xdr:cNvPr id="370" name="楕円 369"/>
        <xdr:cNvSpPr/>
      </xdr:nvSpPr>
      <xdr:spPr>
        <a:xfrm>
          <a:off x="7670800" y="139623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87630</xdr:rowOff>
    </xdr:from>
    <xdr:to>
      <xdr:col>50</xdr:col>
      <xdr:colOff>114300</xdr:colOff>
      <xdr:row>83</xdr:row>
      <xdr:rowOff>99061</xdr:rowOff>
    </xdr:to>
    <xdr:cxnSp macro="">
      <xdr:nvCxnSpPr>
        <xdr:cNvPr id="371" name="直線コネクタ 370"/>
        <xdr:cNvCxnSpPr/>
      </xdr:nvCxnSpPr>
      <xdr:spPr>
        <a:xfrm flipV="1">
          <a:off x="7713980" y="14001750"/>
          <a:ext cx="7823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55880</xdr:rowOff>
    </xdr:from>
    <xdr:to>
      <xdr:col>41</xdr:col>
      <xdr:colOff>101600</xdr:colOff>
      <xdr:row>83</xdr:row>
      <xdr:rowOff>157480</xdr:rowOff>
    </xdr:to>
    <xdr:sp macro="" textlink="">
      <xdr:nvSpPr>
        <xdr:cNvPr id="372" name="楕円 371"/>
        <xdr:cNvSpPr/>
      </xdr:nvSpPr>
      <xdr:spPr>
        <a:xfrm>
          <a:off x="687324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99061</xdr:rowOff>
    </xdr:from>
    <xdr:to>
      <xdr:col>45</xdr:col>
      <xdr:colOff>177800</xdr:colOff>
      <xdr:row>83</xdr:row>
      <xdr:rowOff>106680</xdr:rowOff>
    </xdr:to>
    <xdr:cxnSp macro="">
      <xdr:nvCxnSpPr>
        <xdr:cNvPr id="373" name="直線コネクタ 372"/>
        <xdr:cNvCxnSpPr/>
      </xdr:nvCxnSpPr>
      <xdr:spPr>
        <a:xfrm flipV="1">
          <a:off x="6924040" y="14013181"/>
          <a:ext cx="78994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63500</xdr:rowOff>
    </xdr:from>
    <xdr:to>
      <xdr:col>36</xdr:col>
      <xdr:colOff>165100</xdr:colOff>
      <xdr:row>83</xdr:row>
      <xdr:rowOff>165100</xdr:rowOff>
    </xdr:to>
    <xdr:sp macro="" textlink="">
      <xdr:nvSpPr>
        <xdr:cNvPr id="374" name="楕円 373"/>
        <xdr:cNvSpPr/>
      </xdr:nvSpPr>
      <xdr:spPr>
        <a:xfrm>
          <a:off x="609854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106680</xdr:rowOff>
    </xdr:from>
    <xdr:to>
      <xdr:col>41</xdr:col>
      <xdr:colOff>50800</xdr:colOff>
      <xdr:row>83</xdr:row>
      <xdr:rowOff>114300</xdr:rowOff>
    </xdr:to>
    <xdr:cxnSp macro="">
      <xdr:nvCxnSpPr>
        <xdr:cNvPr id="375" name="直線コネクタ 374"/>
        <xdr:cNvCxnSpPr/>
      </xdr:nvCxnSpPr>
      <xdr:spPr>
        <a:xfrm flipV="1">
          <a:off x="6149340" y="1402080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22877</xdr:rowOff>
    </xdr:from>
    <xdr:ext cx="469744" cy="259045"/>
    <xdr:sp macro="" textlink="">
      <xdr:nvSpPr>
        <xdr:cNvPr id="376" name="n_1aveValue【福祉施設】&#10;一人当たり面積"/>
        <xdr:cNvSpPr txBox="1"/>
      </xdr:nvSpPr>
      <xdr:spPr>
        <a:xfrm>
          <a:off x="8271587" y="141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49547</xdr:rowOff>
    </xdr:from>
    <xdr:ext cx="469744" cy="259045"/>
    <xdr:sp macro="" textlink="">
      <xdr:nvSpPr>
        <xdr:cNvPr id="377" name="n_2aveValue【福祉施設】&#10;一人当たり面積"/>
        <xdr:cNvSpPr txBox="1"/>
      </xdr:nvSpPr>
      <xdr:spPr>
        <a:xfrm>
          <a:off x="7509587" y="1413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45738</xdr:rowOff>
    </xdr:from>
    <xdr:ext cx="469744" cy="259045"/>
    <xdr:sp macro="" textlink="">
      <xdr:nvSpPr>
        <xdr:cNvPr id="378" name="n_3aveValue【福祉施設】&#10;一人当たり面積"/>
        <xdr:cNvSpPr txBox="1"/>
      </xdr:nvSpPr>
      <xdr:spPr>
        <a:xfrm>
          <a:off x="6712027" y="1412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7638</xdr:rowOff>
    </xdr:from>
    <xdr:ext cx="469744" cy="259045"/>
    <xdr:sp macro="" textlink="">
      <xdr:nvSpPr>
        <xdr:cNvPr id="379" name="n_4aveValue【福祉施設】&#10;一人当たり面積"/>
        <xdr:cNvSpPr txBox="1"/>
      </xdr:nvSpPr>
      <xdr:spPr>
        <a:xfrm>
          <a:off x="5937327" y="1408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154957</xdr:rowOff>
    </xdr:from>
    <xdr:ext cx="469744" cy="259045"/>
    <xdr:sp macro="" textlink="">
      <xdr:nvSpPr>
        <xdr:cNvPr id="380" name="n_1mainValue【福祉施設】&#10;一人当たり面積"/>
        <xdr:cNvSpPr txBox="1"/>
      </xdr:nvSpPr>
      <xdr:spPr>
        <a:xfrm>
          <a:off x="8271587" y="137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166388</xdr:rowOff>
    </xdr:from>
    <xdr:ext cx="469744" cy="259045"/>
    <xdr:sp macro="" textlink="">
      <xdr:nvSpPr>
        <xdr:cNvPr id="381" name="n_2mainValue【福祉施設】&#10;一人当たり面積"/>
        <xdr:cNvSpPr txBox="1"/>
      </xdr:nvSpPr>
      <xdr:spPr>
        <a:xfrm>
          <a:off x="7509587" y="1374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82" name="n_3mainValue【福祉施設】&#10;一人当たり面積"/>
        <xdr:cNvSpPr txBox="1"/>
      </xdr:nvSpPr>
      <xdr:spPr>
        <a:xfrm>
          <a:off x="6712027" y="1374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10177</xdr:rowOff>
    </xdr:from>
    <xdr:ext cx="469744" cy="259045"/>
    <xdr:sp macro="" textlink="">
      <xdr:nvSpPr>
        <xdr:cNvPr id="383" name="n_4mainValue【福祉施設】&#10;一人当たり面積"/>
        <xdr:cNvSpPr txBox="1"/>
      </xdr:nvSpPr>
      <xdr:spPr>
        <a:xfrm>
          <a:off x="5937327" y="137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409" name="直線コネクタ 408"/>
        <xdr:cNvCxnSpPr/>
      </xdr:nvCxnSpPr>
      <xdr:spPr>
        <a:xfrm flipV="1">
          <a:off x="4086225" y="16783050"/>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12" name="【市民会館】&#10;有形固定資産減価償却率最大値テキスト"/>
        <xdr:cNvSpPr txBox="1"/>
      </xdr:nvSpPr>
      <xdr:spPr>
        <a:xfrm>
          <a:off x="4124960" y="165658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13" name="直線コネクタ 412"/>
        <xdr:cNvCxnSpPr/>
      </xdr:nvCxnSpPr>
      <xdr:spPr>
        <a:xfrm>
          <a:off x="4020820" y="16783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58075</xdr:rowOff>
    </xdr:from>
    <xdr:ext cx="405111" cy="259045"/>
    <xdr:sp macro="" textlink="">
      <xdr:nvSpPr>
        <xdr:cNvPr id="414" name="【市民会館】&#10;有形固定資産減価償却率平均値テキスト"/>
        <xdr:cNvSpPr txBox="1"/>
      </xdr:nvSpPr>
      <xdr:spPr>
        <a:xfrm>
          <a:off x="4124960" y="173249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35198</xdr:rowOff>
    </xdr:from>
    <xdr:to>
      <xdr:col>24</xdr:col>
      <xdr:colOff>114300</xdr:colOff>
      <xdr:row>104</xdr:row>
      <xdr:rowOff>136798</xdr:rowOff>
    </xdr:to>
    <xdr:sp macro="" textlink="">
      <xdr:nvSpPr>
        <xdr:cNvPr id="415" name="フローチャート: 判断 414"/>
        <xdr:cNvSpPr/>
      </xdr:nvSpPr>
      <xdr:spPr>
        <a:xfrm>
          <a:off x="4036060" y="1746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xdr:rowOff>
    </xdr:from>
    <xdr:to>
      <xdr:col>20</xdr:col>
      <xdr:colOff>38100</xdr:colOff>
      <xdr:row>104</xdr:row>
      <xdr:rowOff>117202</xdr:rowOff>
    </xdr:to>
    <xdr:sp macro="" textlink="">
      <xdr:nvSpPr>
        <xdr:cNvPr id="416" name="フローチャート: 判断 415"/>
        <xdr:cNvSpPr/>
      </xdr:nvSpPr>
      <xdr:spPr>
        <a:xfrm>
          <a:off x="3312160" y="174501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17" name="フローチャート: 判断 416"/>
        <xdr:cNvSpPr/>
      </xdr:nvSpPr>
      <xdr:spPr>
        <a:xfrm>
          <a:off x="251460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9071</xdr:rowOff>
    </xdr:from>
    <xdr:to>
      <xdr:col>10</xdr:col>
      <xdr:colOff>165100</xdr:colOff>
      <xdr:row>104</xdr:row>
      <xdr:rowOff>110671</xdr:rowOff>
    </xdr:to>
    <xdr:sp macro="" textlink="">
      <xdr:nvSpPr>
        <xdr:cNvPr id="418" name="フローチャート: 判断 417"/>
        <xdr:cNvSpPr/>
      </xdr:nvSpPr>
      <xdr:spPr>
        <a:xfrm>
          <a:off x="1739900" y="17443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87449</xdr:rowOff>
    </xdr:from>
    <xdr:to>
      <xdr:col>6</xdr:col>
      <xdr:colOff>38100</xdr:colOff>
      <xdr:row>105</xdr:row>
      <xdr:rowOff>17599</xdr:rowOff>
    </xdr:to>
    <xdr:sp macro="" textlink="">
      <xdr:nvSpPr>
        <xdr:cNvPr id="419" name="フローチャート: 判断 418"/>
        <xdr:cNvSpPr/>
      </xdr:nvSpPr>
      <xdr:spPr>
        <a:xfrm>
          <a:off x="965200" y="175220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23768</xdr:rowOff>
    </xdr:from>
    <xdr:to>
      <xdr:col>24</xdr:col>
      <xdr:colOff>114300</xdr:colOff>
      <xdr:row>107</xdr:row>
      <xdr:rowOff>125368</xdr:rowOff>
    </xdr:to>
    <xdr:sp macro="" textlink="">
      <xdr:nvSpPr>
        <xdr:cNvPr id="425" name="楕円 424"/>
        <xdr:cNvSpPr/>
      </xdr:nvSpPr>
      <xdr:spPr>
        <a:xfrm>
          <a:off x="4036060" y="1796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2195</xdr:rowOff>
    </xdr:from>
    <xdr:ext cx="405111" cy="259045"/>
    <xdr:sp macro="" textlink="">
      <xdr:nvSpPr>
        <xdr:cNvPr id="426" name="【市民会館】&#10;有形固定資産減価償却率該当値テキスト"/>
        <xdr:cNvSpPr txBox="1"/>
      </xdr:nvSpPr>
      <xdr:spPr>
        <a:xfrm>
          <a:off x="4124960" y="1793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907</xdr:rowOff>
    </xdr:from>
    <xdr:to>
      <xdr:col>20</xdr:col>
      <xdr:colOff>38100</xdr:colOff>
      <xdr:row>106</xdr:row>
      <xdr:rowOff>102507</xdr:rowOff>
    </xdr:to>
    <xdr:sp macro="" textlink="">
      <xdr:nvSpPr>
        <xdr:cNvPr id="427" name="楕円 426"/>
        <xdr:cNvSpPr/>
      </xdr:nvSpPr>
      <xdr:spPr>
        <a:xfrm>
          <a:off x="3312160" y="177707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51707</xdr:rowOff>
    </xdr:from>
    <xdr:to>
      <xdr:col>24</xdr:col>
      <xdr:colOff>63500</xdr:colOff>
      <xdr:row>107</xdr:row>
      <xdr:rowOff>74568</xdr:rowOff>
    </xdr:to>
    <xdr:cxnSp macro="">
      <xdr:nvCxnSpPr>
        <xdr:cNvPr id="428" name="直線コネクタ 427"/>
        <xdr:cNvCxnSpPr/>
      </xdr:nvCxnSpPr>
      <xdr:spPr>
        <a:xfrm>
          <a:off x="3355340" y="17821547"/>
          <a:ext cx="731520" cy="19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136434</xdr:rowOff>
    </xdr:from>
    <xdr:to>
      <xdr:col>15</xdr:col>
      <xdr:colOff>101600</xdr:colOff>
      <xdr:row>106</xdr:row>
      <xdr:rowOff>66584</xdr:rowOff>
    </xdr:to>
    <xdr:sp macro="" textlink="">
      <xdr:nvSpPr>
        <xdr:cNvPr id="429" name="楕円 428"/>
        <xdr:cNvSpPr/>
      </xdr:nvSpPr>
      <xdr:spPr>
        <a:xfrm>
          <a:off x="2514600" y="177386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15784</xdr:rowOff>
    </xdr:from>
    <xdr:to>
      <xdr:col>19</xdr:col>
      <xdr:colOff>177800</xdr:colOff>
      <xdr:row>106</xdr:row>
      <xdr:rowOff>51707</xdr:rowOff>
    </xdr:to>
    <xdr:cxnSp macro="">
      <xdr:nvCxnSpPr>
        <xdr:cNvPr id="430" name="直線コネクタ 429"/>
        <xdr:cNvCxnSpPr/>
      </xdr:nvCxnSpPr>
      <xdr:spPr>
        <a:xfrm>
          <a:off x="2565400" y="17785624"/>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100512</xdr:rowOff>
    </xdr:from>
    <xdr:to>
      <xdr:col>10</xdr:col>
      <xdr:colOff>165100</xdr:colOff>
      <xdr:row>106</xdr:row>
      <xdr:rowOff>30662</xdr:rowOff>
    </xdr:to>
    <xdr:sp macro="" textlink="">
      <xdr:nvSpPr>
        <xdr:cNvPr id="431" name="楕円 430"/>
        <xdr:cNvSpPr/>
      </xdr:nvSpPr>
      <xdr:spPr>
        <a:xfrm>
          <a:off x="1739900" y="177027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151312</xdr:rowOff>
    </xdr:from>
    <xdr:to>
      <xdr:col>15</xdr:col>
      <xdr:colOff>50800</xdr:colOff>
      <xdr:row>106</xdr:row>
      <xdr:rowOff>15784</xdr:rowOff>
    </xdr:to>
    <xdr:cxnSp macro="">
      <xdr:nvCxnSpPr>
        <xdr:cNvPr id="432" name="直線コネクタ 431"/>
        <xdr:cNvCxnSpPr/>
      </xdr:nvCxnSpPr>
      <xdr:spPr>
        <a:xfrm>
          <a:off x="1790700" y="17753512"/>
          <a:ext cx="77470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64588</xdr:rowOff>
    </xdr:from>
    <xdr:to>
      <xdr:col>6</xdr:col>
      <xdr:colOff>38100</xdr:colOff>
      <xdr:row>105</xdr:row>
      <xdr:rowOff>166188</xdr:rowOff>
    </xdr:to>
    <xdr:sp macro="" textlink="">
      <xdr:nvSpPr>
        <xdr:cNvPr id="433" name="楕円 432"/>
        <xdr:cNvSpPr/>
      </xdr:nvSpPr>
      <xdr:spPr>
        <a:xfrm>
          <a:off x="965200" y="176667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115388</xdr:rowOff>
    </xdr:from>
    <xdr:to>
      <xdr:col>10</xdr:col>
      <xdr:colOff>114300</xdr:colOff>
      <xdr:row>105</xdr:row>
      <xdr:rowOff>151312</xdr:rowOff>
    </xdr:to>
    <xdr:cxnSp macro="">
      <xdr:nvCxnSpPr>
        <xdr:cNvPr id="434" name="直線コネクタ 433"/>
        <xdr:cNvCxnSpPr/>
      </xdr:nvCxnSpPr>
      <xdr:spPr>
        <a:xfrm>
          <a:off x="1008380" y="17717588"/>
          <a:ext cx="7823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133729</xdr:rowOff>
    </xdr:from>
    <xdr:ext cx="405111" cy="259045"/>
    <xdr:sp macro="" textlink="">
      <xdr:nvSpPr>
        <xdr:cNvPr id="435" name="n_1aveValue【市民会館】&#10;有形固定資産減価償却率"/>
        <xdr:cNvSpPr txBox="1"/>
      </xdr:nvSpPr>
      <xdr:spPr>
        <a:xfrm>
          <a:off x="3170564" y="1723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36" name="n_2aveValue【市民会館】&#10;有形固定資産減価償却率"/>
        <xdr:cNvSpPr txBox="1"/>
      </xdr:nvSpPr>
      <xdr:spPr>
        <a:xfrm>
          <a:off x="238570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127198</xdr:rowOff>
    </xdr:from>
    <xdr:ext cx="405111" cy="259045"/>
    <xdr:sp macro="" textlink="">
      <xdr:nvSpPr>
        <xdr:cNvPr id="437" name="n_3aveValue【市民会館】&#10;有形固定資産減価償却率"/>
        <xdr:cNvSpPr txBox="1"/>
      </xdr:nvSpPr>
      <xdr:spPr>
        <a:xfrm>
          <a:off x="1611004" y="1722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34126</xdr:rowOff>
    </xdr:from>
    <xdr:ext cx="405111" cy="259045"/>
    <xdr:sp macro="" textlink="">
      <xdr:nvSpPr>
        <xdr:cNvPr id="438" name="n_4aveValue【市民会館】&#10;有形固定資産減価償却率"/>
        <xdr:cNvSpPr txBox="1"/>
      </xdr:nvSpPr>
      <xdr:spPr>
        <a:xfrm>
          <a:off x="836304" y="1730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93634</xdr:rowOff>
    </xdr:from>
    <xdr:ext cx="405111" cy="259045"/>
    <xdr:sp macro="" textlink="">
      <xdr:nvSpPr>
        <xdr:cNvPr id="439" name="n_1mainValue【市民会館】&#10;有形固定資産減価償却率"/>
        <xdr:cNvSpPr txBox="1"/>
      </xdr:nvSpPr>
      <xdr:spPr>
        <a:xfrm>
          <a:off x="3170564" y="17863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57711</xdr:rowOff>
    </xdr:from>
    <xdr:ext cx="405111" cy="259045"/>
    <xdr:sp macro="" textlink="">
      <xdr:nvSpPr>
        <xdr:cNvPr id="440" name="n_2mainValue【市民会館】&#10;有形固定資産減価償却率"/>
        <xdr:cNvSpPr txBox="1"/>
      </xdr:nvSpPr>
      <xdr:spPr>
        <a:xfrm>
          <a:off x="2385704" y="17827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21789</xdr:rowOff>
    </xdr:from>
    <xdr:ext cx="405111" cy="259045"/>
    <xdr:sp macro="" textlink="">
      <xdr:nvSpPr>
        <xdr:cNvPr id="441" name="n_3mainValue【市民会館】&#10;有形固定資産減価償却率"/>
        <xdr:cNvSpPr txBox="1"/>
      </xdr:nvSpPr>
      <xdr:spPr>
        <a:xfrm>
          <a:off x="1611004" y="1779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157315</xdr:rowOff>
    </xdr:from>
    <xdr:ext cx="405111" cy="259045"/>
    <xdr:sp macro="" textlink="">
      <xdr:nvSpPr>
        <xdr:cNvPr id="442" name="n_4mainValue【市民会館】&#10;有形固定資産減価償却率"/>
        <xdr:cNvSpPr txBox="1"/>
      </xdr:nvSpPr>
      <xdr:spPr>
        <a:xfrm>
          <a:off x="83630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3" name="直線コネクタ 452"/>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4" name="テキスト ボックス 453"/>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5" name="直線コネクタ 454"/>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6" name="テキスト ボックス 455"/>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7" name="直線コネクタ 456"/>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8" name="テキスト ボックス 457"/>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9" name="直線コネクタ 458"/>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60" name="テキスト ボックス 459"/>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1" name="直線コネクタ 460"/>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2" name="テキスト ボックス 461"/>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15239</xdr:rowOff>
    </xdr:from>
    <xdr:to>
      <xdr:col>54</xdr:col>
      <xdr:colOff>189865</xdr:colOff>
      <xdr:row>108</xdr:row>
      <xdr:rowOff>19050</xdr:rowOff>
    </xdr:to>
    <xdr:cxnSp macro="">
      <xdr:nvCxnSpPr>
        <xdr:cNvPr id="466" name="直線コネクタ 465"/>
        <xdr:cNvCxnSpPr/>
      </xdr:nvCxnSpPr>
      <xdr:spPr>
        <a:xfrm flipV="1">
          <a:off x="9219565" y="16779239"/>
          <a:ext cx="0" cy="1344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67" name="【市民会館】&#10;一人当たり面積最小値テキスト"/>
        <xdr:cNvSpPr txBox="1"/>
      </xdr:nvSpPr>
      <xdr:spPr>
        <a:xfrm>
          <a:off x="9258300"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68" name="直線コネクタ 467"/>
        <xdr:cNvCxnSpPr/>
      </xdr:nvCxnSpPr>
      <xdr:spPr>
        <a:xfrm>
          <a:off x="9154160" y="18124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133366</xdr:rowOff>
    </xdr:from>
    <xdr:ext cx="469744" cy="259045"/>
    <xdr:sp macro="" textlink="">
      <xdr:nvSpPr>
        <xdr:cNvPr id="469" name="【市民会館】&#10;一人当たり面積最大値テキスト"/>
        <xdr:cNvSpPr txBox="1"/>
      </xdr:nvSpPr>
      <xdr:spPr>
        <a:xfrm>
          <a:off x="9258300" y="1656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15239</xdr:rowOff>
    </xdr:from>
    <xdr:to>
      <xdr:col>55</xdr:col>
      <xdr:colOff>88900</xdr:colOff>
      <xdr:row>100</xdr:row>
      <xdr:rowOff>15239</xdr:rowOff>
    </xdr:to>
    <xdr:cxnSp macro="">
      <xdr:nvCxnSpPr>
        <xdr:cNvPr id="470" name="直線コネクタ 469"/>
        <xdr:cNvCxnSpPr/>
      </xdr:nvCxnSpPr>
      <xdr:spPr>
        <a:xfrm>
          <a:off x="9154160" y="16779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71" name="【市民会館】&#10;一人当たり面積平均値テキスト"/>
        <xdr:cNvSpPr txBox="1"/>
      </xdr:nvSpPr>
      <xdr:spPr>
        <a:xfrm>
          <a:off x="9258300" y="17448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72" name="フローチャート: 判断 471"/>
        <xdr:cNvSpPr/>
      </xdr:nvSpPr>
      <xdr:spPr>
        <a:xfrm>
          <a:off x="919226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473" name="フローチャート: 判断 472"/>
        <xdr:cNvSpPr/>
      </xdr:nvSpPr>
      <xdr:spPr>
        <a:xfrm>
          <a:off x="8445500" y="17600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71120</xdr:rowOff>
    </xdr:from>
    <xdr:to>
      <xdr:col>46</xdr:col>
      <xdr:colOff>38100</xdr:colOff>
      <xdr:row>106</xdr:row>
      <xdr:rowOff>1270</xdr:rowOff>
    </xdr:to>
    <xdr:sp macro="" textlink="">
      <xdr:nvSpPr>
        <xdr:cNvPr id="474" name="フローチャート: 判断 473"/>
        <xdr:cNvSpPr/>
      </xdr:nvSpPr>
      <xdr:spPr>
        <a:xfrm>
          <a:off x="7670800" y="1767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78739</xdr:rowOff>
    </xdr:from>
    <xdr:to>
      <xdr:col>41</xdr:col>
      <xdr:colOff>101600</xdr:colOff>
      <xdr:row>106</xdr:row>
      <xdr:rowOff>8889</xdr:rowOff>
    </xdr:to>
    <xdr:sp macro="" textlink="">
      <xdr:nvSpPr>
        <xdr:cNvPr id="475" name="フローチャート: 判断 474"/>
        <xdr:cNvSpPr/>
      </xdr:nvSpPr>
      <xdr:spPr>
        <a:xfrm>
          <a:off x="6873240" y="176809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55880</xdr:rowOff>
    </xdr:from>
    <xdr:to>
      <xdr:col>36</xdr:col>
      <xdr:colOff>165100</xdr:colOff>
      <xdr:row>105</xdr:row>
      <xdr:rowOff>157480</xdr:rowOff>
    </xdr:to>
    <xdr:sp macro="" textlink="">
      <xdr:nvSpPr>
        <xdr:cNvPr id="476" name="フローチャート: 判断 475"/>
        <xdr:cNvSpPr/>
      </xdr:nvSpPr>
      <xdr:spPr>
        <a:xfrm>
          <a:off x="609854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82" name="楕円 481"/>
        <xdr:cNvSpPr/>
      </xdr:nvSpPr>
      <xdr:spPr>
        <a:xfrm>
          <a:off x="9192260" y="17879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87647</xdr:rowOff>
    </xdr:from>
    <xdr:ext cx="469744" cy="259045"/>
    <xdr:sp macro="" textlink="">
      <xdr:nvSpPr>
        <xdr:cNvPr id="483" name="【市民会館】&#10;一人当たり面積該当値テキスト"/>
        <xdr:cNvSpPr txBox="1"/>
      </xdr:nvSpPr>
      <xdr:spPr>
        <a:xfrm>
          <a:off x="9258300" y="1785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116839</xdr:rowOff>
    </xdr:from>
    <xdr:to>
      <xdr:col>50</xdr:col>
      <xdr:colOff>165100</xdr:colOff>
      <xdr:row>107</xdr:row>
      <xdr:rowOff>46989</xdr:rowOff>
    </xdr:to>
    <xdr:sp macro="" textlink="">
      <xdr:nvSpPr>
        <xdr:cNvPr id="484" name="楕円 483"/>
        <xdr:cNvSpPr/>
      </xdr:nvSpPr>
      <xdr:spPr>
        <a:xfrm>
          <a:off x="8445500" y="178866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160020</xdr:rowOff>
    </xdr:from>
    <xdr:to>
      <xdr:col>55</xdr:col>
      <xdr:colOff>0</xdr:colOff>
      <xdr:row>106</xdr:row>
      <xdr:rowOff>167639</xdr:rowOff>
    </xdr:to>
    <xdr:cxnSp macro="">
      <xdr:nvCxnSpPr>
        <xdr:cNvPr id="485" name="直線コネクタ 484"/>
        <xdr:cNvCxnSpPr/>
      </xdr:nvCxnSpPr>
      <xdr:spPr>
        <a:xfrm flipV="1">
          <a:off x="8496300" y="17929860"/>
          <a:ext cx="7239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124461</xdr:rowOff>
    </xdr:from>
    <xdr:to>
      <xdr:col>46</xdr:col>
      <xdr:colOff>38100</xdr:colOff>
      <xdr:row>107</xdr:row>
      <xdr:rowOff>54611</xdr:rowOff>
    </xdr:to>
    <xdr:sp macro="" textlink="">
      <xdr:nvSpPr>
        <xdr:cNvPr id="486" name="楕円 485"/>
        <xdr:cNvSpPr/>
      </xdr:nvSpPr>
      <xdr:spPr>
        <a:xfrm>
          <a:off x="7670800" y="178943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167639</xdr:rowOff>
    </xdr:from>
    <xdr:to>
      <xdr:col>50</xdr:col>
      <xdr:colOff>114300</xdr:colOff>
      <xdr:row>107</xdr:row>
      <xdr:rowOff>3811</xdr:rowOff>
    </xdr:to>
    <xdr:cxnSp macro="">
      <xdr:nvCxnSpPr>
        <xdr:cNvPr id="487" name="直線コネクタ 486"/>
        <xdr:cNvCxnSpPr/>
      </xdr:nvCxnSpPr>
      <xdr:spPr>
        <a:xfrm flipV="1">
          <a:off x="7713980" y="17937479"/>
          <a:ext cx="782320" cy="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128270</xdr:rowOff>
    </xdr:from>
    <xdr:to>
      <xdr:col>41</xdr:col>
      <xdr:colOff>101600</xdr:colOff>
      <xdr:row>107</xdr:row>
      <xdr:rowOff>58420</xdr:rowOff>
    </xdr:to>
    <xdr:sp macro="" textlink="">
      <xdr:nvSpPr>
        <xdr:cNvPr id="488" name="楕円 487"/>
        <xdr:cNvSpPr/>
      </xdr:nvSpPr>
      <xdr:spPr>
        <a:xfrm>
          <a:off x="6873240" y="17898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3811</xdr:rowOff>
    </xdr:from>
    <xdr:to>
      <xdr:col>45</xdr:col>
      <xdr:colOff>177800</xdr:colOff>
      <xdr:row>107</xdr:row>
      <xdr:rowOff>7620</xdr:rowOff>
    </xdr:to>
    <xdr:cxnSp macro="">
      <xdr:nvCxnSpPr>
        <xdr:cNvPr id="489" name="直線コネクタ 488"/>
        <xdr:cNvCxnSpPr/>
      </xdr:nvCxnSpPr>
      <xdr:spPr>
        <a:xfrm flipV="1">
          <a:off x="6924040" y="17941291"/>
          <a:ext cx="7899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132080</xdr:rowOff>
    </xdr:from>
    <xdr:to>
      <xdr:col>36</xdr:col>
      <xdr:colOff>165100</xdr:colOff>
      <xdr:row>107</xdr:row>
      <xdr:rowOff>62230</xdr:rowOff>
    </xdr:to>
    <xdr:sp macro="" textlink="">
      <xdr:nvSpPr>
        <xdr:cNvPr id="490" name="楕円 489"/>
        <xdr:cNvSpPr/>
      </xdr:nvSpPr>
      <xdr:spPr>
        <a:xfrm>
          <a:off x="6098540" y="17901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7620</xdr:rowOff>
    </xdr:from>
    <xdr:to>
      <xdr:col>41</xdr:col>
      <xdr:colOff>50800</xdr:colOff>
      <xdr:row>107</xdr:row>
      <xdr:rowOff>11430</xdr:rowOff>
    </xdr:to>
    <xdr:cxnSp macro="">
      <xdr:nvCxnSpPr>
        <xdr:cNvPr id="491" name="直線コネクタ 490"/>
        <xdr:cNvCxnSpPr/>
      </xdr:nvCxnSpPr>
      <xdr:spPr>
        <a:xfrm flipV="1">
          <a:off x="6149340" y="1794510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113047</xdr:rowOff>
    </xdr:from>
    <xdr:ext cx="469744" cy="259045"/>
    <xdr:sp macro="" textlink="">
      <xdr:nvSpPr>
        <xdr:cNvPr id="492" name="n_1aveValue【市民会館】&#10;一人当たり面積"/>
        <xdr:cNvSpPr txBox="1"/>
      </xdr:nvSpPr>
      <xdr:spPr>
        <a:xfrm>
          <a:off x="8271587" y="1737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17797</xdr:rowOff>
    </xdr:from>
    <xdr:ext cx="469744" cy="259045"/>
    <xdr:sp macro="" textlink="">
      <xdr:nvSpPr>
        <xdr:cNvPr id="493" name="n_2aveValue【市民会館】&#10;一人当たり面積"/>
        <xdr:cNvSpPr txBox="1"/>
      </xdr:nvSpPr>
      <xdr:spPr>
        <a:xfrm>
          <a:off x="7509587"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25416</xdr:rowOff>
    </xdr:from>
    <xdr:ext cx="469744" cy="259045"/>
    <xdr:sp macro="" textlink="">
      <xdr:nvSpPr>
        <xdr:cNvPr id="494" name="n_3aveValue【市民会館】&#10;一人当たり面積"/>
        <xdr:cNvSpPr txBox="1"/>
      </xdr:nvSpPr>
      <xdr:spPr>
        <a:xfrm>
          <a:off x="6712027" y="1745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2557</xdr:rowOff>
    </xdr:from>
    <xdr:ext cx="469744" cy="259045"/>
    <xdr:sp macro="" textlink="">
      <xdr:nvSpPr>
        <xdr:cNvPr id="495" name="n_4aveValue【市民会館】&#10;一人当たり面積"/>
        <xdr:cNvSpPr txBox="1"/>
      </xdr:nvSpPr>
      <xdr:spPr>
        <a:xfrm>
          <a:off x="5937327" y="1743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38116</xdr:rowOff>
    </xdr:from>
    <xdr:ext cx="469744" cy="259045"/>
    <xdr:sp macro="" textlink="">
      <xdr:nvSpPr>
        <xdr:cNvPr id="496" name="n_1mainValue【市民会館】&#10;一人当たり面積"/>
        <xdr:cNvSpPr txBox="1"/>
      </xdr:nvSpPr>
      <xdr:spPr>
        <a:xfrm>
          <a:off x="8271587" y="179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45738</xdr:rowOff>
    </xdr:from>
    <xdr:ext cx="469744" cy="259045"/>
    <xdr:sp macro="" textlink="">
      <xdr:nvSpPr>
        <xdr:cNvPr id="497" name="n_2mainValue【市民会館】&#10;一人当たり面積"/>
        <xdr:cNvSpPr txBox="1"/>
      </xdr:nvSpPr>
      <xdr:spPr>
        <a:xfrm>
          <a:off x="7509587" y="1798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49547</xdr:rowOff>
    </xdr:from>
    <xdr:ext cx="469744" cy="259045"/>
    <xdr:sp macro="" textlink="">
      <xdr:nvSpPr>
        <xdr:cNvPr id="498" name="n_3mainValue【市民会館】&#10;一人当たり面積"/>
        <xdr:cNvSpPr txBox="1"/>
      </xdr:nvSpPr>
      <xdr:spPr>
        <a:xfrm>
          <a:off x="6712027"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53357</xdr:rowOff>
    </xdr:from>
    <xdr:ext cx="469744" cy="259045"/>
    <xdr:sp macro="" textlink="">
      <xdr:nvSpPr>
        <xdr:cNvPr id="499" name="n_4mainValue【市民会館】&#10;一人当たり面積"/>
        <xdr:cNvSpPr txBox="1"/>
      </xdr:nvSpPr>
      <xdr:spPr>
        <a:xfrm>
          <a:off x="5937327" y="1799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1" name="直線コネクタ 510"/>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2" name="テキスト ボックス 511"/>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3" name="直線コネクタ 512"/>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4" name="テキスト ボックス 513"/>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5" name="直線コネクタ 514"/>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6" name="テキスト ボックス 515"/>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7" name="直線コネクタ 516"/>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8" name="テキスト ボックス 517"/>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9" name="直線コネクタ 518"/>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0" name="テキスト ボックス 519"/>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2" name="テキスト ボックス 521"/>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3"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13335</xdr:rowOff>
    </xdr:to>
    <xdr:cxnSp macro="">
      <xdr:nvCxnSpPr>
        <xdr:cNvPr id="524" name="直線コネクタ 523"/>
        <xdr:cNvCxnSpPr/>
      </xdr:nvCxnSpPr>
      <xdr:spPr>
        <a:xfrm flipV="1">
          <a:off x="14375764" y="564261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17162</xdr:rowOff>
    </xdr:from>
    <xdr:ext cx="405111" cy="259045"/>
    <xdr:sp macro="" textlink="">
      <xdr:nvSpPr>
        <xdr:cNvPr id="525" name="【一般廃棄物処理施設】&#10;有形固定資産減価償却率最小値テキスト"/>
        <xdr:cNvSpPr txBox="1"/>
      </xdr:nvSpPr>
      <xdr:spPr>
        <a:xfrm>
          <a:off x="144145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13335</xdr:rowOff>
    </xdr:from>
    <xdr:to>
      <xdr:col>86</xdr:col>
      <xdr:colOff>25400</xdr:colOff>
      <xdr:row>42</xdr:row>
      <xdr:rowOff>13335</xdr:rowOff>
    </xdr:to>
    <xdr:cxnSp macro="">
      <xdr:nvCxnSpPr>
        <xdr:cNvPr id="526" name="直線コネクタ 525"/>
        <xdr:cNvCxnSpPr/>
      </xdr:nvCxnSpPr>
      <xdr:spPr>
        <a:xfrm>
          <a:off x="14287500" y="7054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527" name="【一般廃棄物処理施設】&#10;有形固定資産減価償却率最大値テキスト"/>
        <xdr:cNvSpPr txBox="1"/>
      </xdr:nvSpPr>
      <xdr:spPr>
        <a:xfrm>
          <a:off x="144145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8" name="直線コネクタ 527"/>
        <xdr:cNvCxnSpPr/>
      </xdr:nvCxnSpPr>
      <xdr:spPr>
        <a:xfrm>
          <a:off x="142875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110507</xdr:rowOff>
    </xdr:from>
    <xdr:ext cx="405111" cy="259045"/>
    <xdr:sp macro="" textlink="">
      <xdr:nvSpPr>
        <xdr:cNvPr id="529" name="【一般廃棄物処理施設】&#10;有形固定資産減価償却率平均値テキスト"/>
        <xdr:cNvSpPr txBox="1"/>
      </xdr:nvSpPr>
      <xdr:spPr>
        <a:xfrm>
          <a:off x="14414500" y="631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530" name="フローチャート: 判断 529"/>
        <xdr:cNvSpPr/>
      </xdr:nvSpPr>
      <xdr:spPr>
        <a:xfrm>
          <a:off x="14325600" y="63347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531" name="フローチャート: 判断 530"/>
        <xdr:cNvSpPr/>
      </xdr:nvSpPr>
      <xdr:spPr>
        <a:xfrm>
          <a:off x="13578840" y="635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118745</xdr:rowOff>
    </xdr:from>
    <xdr:to>
      <xdr:col>76</xdr:col>
      <xdr:colOff>165100</xdr:colOff>
      <xdr:row>38</xdr:row>
      <xdr:rowOff>48895</xdr:rowOff>
    </xdr:to>
    <xdr:sp macro="" textlink="">
      <xdr:nvSpPr>
        <xdr:cNvPr id="532" name="フローチャート: 判断 531"/>
        <xdr:cNvSpPr/>
      </xdr:nvSpPr>
      <xdr:spPr>
        <a:xfrm>
          <a:off x="12804140" y="6321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xdr:rowOff>
    </xdr:from>
    <xdr:to>
      <xdr:col>72</xdr:col>
      <xdr:colOff>38100</xdr:colOff>
      <xdr:row>37</xdr:row>
      <xdr:rowOff>109855</xdr:rowOff>
    </xdr:to>
    <xdr:sp macro="" textlink="">
      <xdr:nvSpPr>
        <xdr:cNvPr id="533" name="フローチャート: 判断 532"/>
        <xdr:cNvSpPr/>
      </xdr:nvSpPr>
      <xdr:spPr>
        <a:xfrm>
          <a:off x="12029440" y="62109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534" name="フローチャート: 判断 533"/>
        <xdr:cNvSpPr/>
      </xdr:nvSpPr>
      <xdr:spPr>
        <a:xfrm>
          <a:off x="11231880" y="6191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5" name="テキスト ボックス 53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6" name="テキスト ボックス 53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7" name="テキスト ボックス 53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8" name="テキスト ボックス 53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9" name="テキスト ボックス 53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90170</xdr:rowOff>
    </xdr:from>
    <xdr:to>
      <xdr:col>85</xdr:col>
      <xdr:colOff>177800</xdr:colOff>
      <xdr:row>38</xdr:row>
      <xdr:rowOff>20320</xdr:rowOff>
    </xdr:to>
    <xdr:sp macro="" textlink="">
      <xdr:nvSpPr>
        <xdr:cNvPr id="540" name="楕円 539"/>
        <xdr:cNvSpPr/>
      </xdr:nvSpPr>
      <xdr:spPr>
        <a:xfrm>
          <a:off x="14325600" y="62928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113047</xdr:rowOff>
    </xdr:from>
    <xdr:ext cx="405111" cy="259045"/>
    <xdr:sp macro="" textlink="">
      <xdr:nvSpPr>
        <xdr:cNvPr id="541" name="【一般廃棄物処理施設】&#10;有形固定資産減価償却率該当値テキスト"/>
        <xdr:cNvSpPr txBox="1"/>
      </xdr:nvSpPr>
      <xdr:spPr>
        <a:xfrm>
          <a:off x="14414500"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40640</xdr:rowOff>
    </xdr:from>
    <xdr:to>
      <xdr:col>81</xdr:col>
      <xdr:colOff>101600</xdr:colOff>
      <xdr:row>37</xdr:row>
      <xdr:rowOff>142240</xdr:rowOff>
    </xdr:to>
    <xdr:sp macro="" textlink="">
      <xdr:nvSpPr>
        <xdr:cNvPr id="542" name="楕円 541"/>
        <xdr:cNvSpPr/>
      </xdr:nvSpPr>
      <xdr:spPr>
        <a:xfrm>
          <a:off x="1357884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91440</xdr:rowOff>
    </xdr:from>
    <xdr:to>
      <xdr:col>85</xdr:col>
      <xdr:colOff>127000</xdr:colOff>
      <xdr:row>37</xdr:row>
      <xdr:rowOff>140970</xdr:rowOff>
    </xdr:to>
    <xdr:cxnSp macro="">
      <xdr:nvCxnSpPr>
        <xdr:cNvPr id="543" name="直線コネクタ 542"/>
        <xdr:cNvCxnSpPr/>
      </xdr:nvCxnSpPr>
      <xdr:spPr>
        <a:xfrm>
          <a:off x="13629640" y="6294120"/>
          <a:ext cx="74676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160655</xdr:rowOff>
    </xdr:from>
    <xdr:to>
      <xdr:col>76</xdr:col>
      <xdr:colOff>165100</xdr:colOff>
      <xdr:row>37</xdr:row>
      <xdr:rowOff>90805</xdr:rowOff>
    </xdr:to>
    <xdr:sp macro="" textlink="">
      <xdr:nvSpPr>
        <xdr:cNvPr id="544" name="楕円 543"/>
        <xdr:cNvSpPr/>
      </xdr:nvSpPr>
      <xdr:spPr>
        <a:xfrm>
          <a:off x="12804140" y="6195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40005</xdr:rowOff>
    </xdr:from>
    <xdr:to>
      <xdr:col>81</xdr:col>
      <xdr:colOff>50800</xdr:colOff>
      <xdr:row>37</xdr:row>
      <xdr:rowOff>91440</xdr:rowOff>
    </xdr:to>
    <xdr:cxnSp macro="">
      <xdr:nvCxnSpPr>
        <xdr:cNvPr id="545" name="直線コネクタ 544"/>
        <xdr:cNvCxnSpPr/>
      </xdr:nvCxnSpPr>
      <xdr:spPr>
        <a:xfrm>
          <a:off x="12854940" y="6242685"/>
          <a:ext cx="7747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111125</xdr:rowOff>
    </xdr:from>
    <xdr:to>
      <xdr:col>72</xdr:col>
      <xdr:colOff>38100</xdr:colOff>
      <xdr:row>37</xdr:row>
      <xdr:rowOff>41275</xdr:rowOff>
    </xdr:to>
    <xdr:sp macro="" textlink="">
      <xdr:nvSpPr>
        <xdr:cNvPr id="546" name="楕円 545"/>
        <xdr:cNvSpPr/>
      </xdr:nvSpPr>
      <xdr:spPr>
        <a:xfrm>
          <a:off x="12029440" y="61461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161925</xdr:rowOff>
    </xdr:from>
    <xdr:to>
      <xdr:col>76</xdr:col>
      <xdr:colOff>114300</xdr:colOff>
      <xdr:row>37</xdr:row>
      <xdr:rowOff>40005</xdr:rowOff>
    </xdr:to>
    <xdr:cxnSp macro="">
      <xdr:nvCxnSpPr>
        <xdr:cNvPr id="547" name="直線コネクタ 546"/>
        <xdr:cNvCxnSpPr/>
      </xdr:nvCxnSpPr>
      <xdr:spPr>
        <a:xfrm>
          <a:off x="12072620" y="6196965"/>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61595</xdr:rowOff>
    </xdr:from>
    <xdr:to>
      <xdr:col>67</xdr:col>
      <xdr:colOff>101600</xdr:colOff>
      <xdr:row>36</xdr:row>
      <xdr:rowOff>163195</xdr:rowOff>
    </xdr:to>
    <xdr:sp macro="" textlink="">
      <xdr:nvSpPr>
        <xdr:cNvPr id="548" name="楕円 547"/>
        <xdr:cNvSpPr/>
      </xdr:nvSpPr>
      <xdr:spPr>
        <a:xfrm>
          <a:off x="1123188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112395</xdr:rowOff>
    </xdr:from>
    <xdr:to>
      <xdr:col>71</xdr:col>
      <xdr:colOff>177800</xdr:colOff>
      <xdr:row>36</xdr:row>
      <xdr:rowOff>161925</xdr:rowOff>
    </xdr:to>
    <xdr:cxnSp macro="">
      <xdr:nvCxnSpPr>
        <xdr:cNvPr id="549" name="直線コネクタ 548"/>
        <xdr:cNvCxnSpPr/>
      </xdr:nvCxnSpPr>
      <xdr:spPr>
        <a:xfrm>
          <a:off x="11282680" y="6147435"/>
          <a:ext cx="78994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76217</xdr:rowOff>
    </xdr:from>
    <xdr:ext cx="405111" cy="259045"/>
    <xdr:sp macro="" textlink="">
      <xdr:nvSpPr>
        <xdr:cNvPr id="550" name="n_1aveValue【一般廃棄物処理施設】&#10;有形固定資産減価償却率"/>
        <xdr:cNvSpPr txBox="1"/>
      </xdr:nvSpPr>
      <xdr:spPr>
        <a:xfrm>
          <a:off x="134372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40022</xdr:rowOff>
    </xdr:from>
    <xdr:ext cx="405111" cy="259045"/>
    <xdr:sp macro="" textlink="">
      <xdr:nvSpPr>
        <xdr:cNvPr id="551" name="n_2aveValue【一般廃棄物処理施設】&#10;有形固定資産減価償却率"/>
        <xdr:cNvSpPr txBox="1"/>
      </xdr:nvSpPr>
      <xdr:spPr>
        <a:xfrm>
          <a:off x="126752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100982</xdr:rowOff>
    </xdr:from>
    <xdr:ext cx="405111" cy="259045"/>
    <xdr:sp macro="" textlink="">
      <xdr:nvSpPr>
        <xdr:cNvPr id="552" name="n_3aveValue【一般廃棄物処理施設】&#10;有形固定資産減価償却率"/>
        <xdr:cNvSpPr txBox="1"/>
      </xdr:nvSpPr>
      <xdr:spPr>
        <a:xfrm>
          <a:off x="11900544" y="630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78122</xdr:rowOff>
    </xdr:from>
    <xdr:ext cx="405111" cy="259045"/>
    <xdr:sp macro="" textlink="">
      <xdr:nvSpPr>
        <xdr:cNvPr id="553" name="n_4aveValue【一般廃棄物処理施設】&#10;有形固定資産減価償却率"/>
        <xdr:cNvSpPr txBox="1"/>
      </xdr:nvSpPr>
      <xdr:spPr>
        <a:xfrm>
          <a:off x="11102984" y="628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158767</xdr:rowOff>
    </xdr:from>
    <xdr:ext cx="405111" cy="259045"/>
    <xdr:sp macro="" textlink="">
      <xdr:nvSpPr>
        <xdr:cNvPr id="554" name="n_1mainValue【一般廃棄物処理施設】&#10;有形固定資産減価償却率"/>
        <xdr:cNvSpPr txBox="1"/>
      </xdr:nvSpPr>
      <xdr:spPr>
        <a:xfrm>
          <a:off x="134372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555" name="n_2mainValue【一般廃棄物処理施設】&#10;有形固定資産減価償却率"/>
        <xdr:cNvSpPr txBox="1"/>
      </xdr:nvSpPr>
      <xdr:spPr>
        <a:xfrm>
          <a:off x="126752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57802</xdr:rowOff>
    </xdr:from>
    <xdr:ext cx="405111" cy="259045"/>
    <xdr:sp macro="" textlink="">
      <xdr:nvSpPr>
        <xdr:cNvPr id="556" name="n_3mainValue【一般廃棄物処理施設】&#10;有形固定資産減価償却率"/>
        <xdr:cNvSpPr txBox="1"/>
      </xdr:nvSpPr>
      <xdr:spPr>
        <a:xfrm>
          <a:off x="119005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8272</xdr:rowOff>
    </xdr:from>
    <xdr:ext cx="405111" cy="259045"/>
    <xdr:sp macro="" textlink="">
      <xdr:nvSpPr>
        <xdr:cNvPr id="557" name="n_4mainValue【一般廃棄物処理施設】&#10;有形固定資産減価償却率"/>
        <xdr:cNvSpPr txBox="1"/>
      </xdr:nvSpPr>
      <xdr:spPr>
        <a:xfrm>
          <a:off x="1110298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8" name="正方形/長方形 55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9" name="正方形/長方形 55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0" name="正方形/長方形 55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1" name="正方形/長方形 56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2" name="正方形/長方形 56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3" name="正方形/長方形 56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4" name="正方形/長方形 56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5" name="正方形/長方形 56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6" name="テキスト ボックス 56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7" name="直線コネクタ 56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8" name="直線コネクタ 567"/>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9" name="テキスト ボックス 568"/>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70" name="直線コネクタ 569"/>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1" name="テキスト ボックス 570"/>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2" name="直線コネクタ 571"/>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3" name="テキスト ボックス 572"/>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4" name="直線コネクタ 573"/>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5" name="テキスト ボックス 574"/>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137442</xdr:rowOff>
    </xdr:from>
    <xdr:to>
      <xdr:col>116</xdr:col>
      <xdr:colOff>62864</xdr:colOff>
      <xdr:row>41</xdr:row>
      <xdr:rowOff>126099</xdr:rowOff>
    </xdr:to>
    <xdr:cxnSp macro="">
      <xdr:nvCxnSpPr>
        <xdr:cNvPr id="579" name="直線コネクタ 578"/>
        <xdr:cNvCxnSpPr/>
      </xdr:nvCxnSpPr>
      <xdr:spPr>
        <a:xfrm flipV="1">
          <a:off x="19509104" y="5837202"/>
          <a:ext cx="0" cy="1162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580" name="【一般廃棄物処理施設】&#10;一人当たり有形固定資産（償却資産）額最小値テキスト"/>
        <xdr:cNvSpPr txBox="1"/>
      </xdr:nvSpPr>
      <xdr:spPr>
        <a:xfrm>
          <a:off x="19547840" y="700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581" name="直線コネクタ 580"/>
        <xdr:cNvCxnSpPr/>
      </xdr:nvCxnSpPr>
      <xdr:spPr>
        <a:xfrm>
          <a:off x="19443700" y="6999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84119</xdr:rowOff>
    </xdr:from>
    <xdr:ext cx="599010" cy="259045"/>
    <xdr:sp macro="" textlink="">
      <xdr:nvSpPr>
        <xdr:cNvPr id="582" name="【一般廃棄物処理施設】&#10;一人当たり有形固定資産（償却資産）額最大値テキスト"/>
        <xdr:cNvSpPr txBox="1"/>
      </xdr:nvSpPr>
      <xdr:spPr>
        <a:xfrm>
          <a:off x="19547840" y="561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137442</xdr:rowOff>
    </xdr:from>
    <xdr:to>
      <xdr:col>116</xdr:col>
      <xdr:colOff>152400</xdr:colOff>
      <xdr:row>34</xdr:row>
      <xdr:rowOff>137442</xdr:rowOff>
    </xdr:to>
    <xdr:cxnSp macro="">
      <xdr:nvCxnSpPr>
        <xdr:cNvPr id="583" name="直線コネクタ 582"/>
        <xdr:cNvCxnSpPr/>
      </xdr:nvCxnSpPr>
      <xdr:spPr>
        <a:xfrm>
          <a:off x="19443700" y="58372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119179</xdr:rowOff>
    </xdr:from>
    <xdr:ext cx="534377" cy="259045"/>
    <xdr:sp macro="" textlink="">
      <xdr:nvSpPr>
        <xdr:cNvPr id="584" name="【一般廃棄物処理施設】&#10;一人当たり有形固定資産（償却資産）額平均値テキスト"/>
        <xdr:cNvSpPr txBox="1"/>
      </xdr:nvSpPr>
      <xdr:spPr>
        <a:xfrm>
          <a:off x="19547840" y="6489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140752</xdr:rowOff>
    </xdr:from>
    <xdr:to>
      <xdr:col>116</xdr:col>
      <xdr:colOff>114300</xdr:colOff>
      <xdr:row>39</xdr:row>
      <xdr:rowOff>70902</xdr:rowOff>
    </xdr:to>
    <xdr:sp macro="" textlink="">
      <xdr:nvSpPr>
        <xdr:cNvPr id="585" name="フローチャート: 判断 584"/>
        <xdr:cNvSpPr/>
      </xdr:nvSpPr>
      <xdr:spPr>
        <a:xfrm>
          <a:off x="19458940" y="6511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121696</xdr:rowOff>
    </xdr:from>
    <xdr:to>
      <xdr:col>112</xdr:col>
      <xdr:colOff>38100</xdr:colOff>
      <xdr:row>39</xdr:row>
      <xdr:rowOff>51846</xdr:rowOff>
    </xdr:to>
    <xdr:sp macro="" textlink="">
      <xdr:nvSpPr>
        <xdr:cNvPr id="586" name="フローチャート: 判断 585"/>
        <xdr:cNvSpPr/>
      </xdr:nvSpPr>
      <xdr:spPr>
        <a:xfrm>
          <a:off x="18735040" y="6492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140253</xdr:rowOff>
    </xdr:from>
    <xdr:to>
      <xdr:col>107</xdr:col>
      <xdr:colOff>101600</xdr:colOff>
      <xdr:row>39</xdr:row>
      <xdr:rowOff>70403</xdr:rowOff>
    </xdr:to>
    <xdr:sp macro="" textlink="">
      <xdr:nvSpPr>
        <xdr:cNvPr id="587" name="フローチャート: 判断 586"/>
        <xdr:cNvSpPr/>
      </xdr:nvSpPr>
      <xdr:spPr>
        <a:xfrm>
          <a:off x="17937480" y="65105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40076</xdr:rowOff>
    </xdr:from>
    <xdr:to>
      <xdr:col>102</xdr:col>
      <xdr:colOff>165100</xdr:colOff>
      <xdr:row>39</xdr:row>
      <xdr:rowOff>141676</xdr:rowOff>
    </xdr:to>
    <xdr:sp macro="" textlink="">
      <xdr:nvSpPr>
        <xdr:cNvPr id="588" name="フローチャート: 判断 587"/>
        <xdr:cNvSpPr/>
      </xdr:nvSpPr>
      <xdr:spPr>
        <a:xfrm>
          <a:off x="17162780" y="657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50203</xdr:rowOff>
    </xdr:from>
    <xdr:to>
      <xdr:col>98</xdr:col>
      <xdr:colOff>38100</xdr:colOff>
      <xdr:row>39</xdr:row>
      <xdr:rowOff>151803</xdr:rowOff>
    </xdr:to>
    <xdr:sp macro="" textlink="">
      <xdr:nvSpPr>
        <xdr:cNvPr id="589" name="フローチャート: 判断 588"/>
        <xdr:cNvSpPr/>
      </xdr:nvSpPr>
      <xdr:spPr>
        <a:xfrm>
          <a:off x="16388080" y="65881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66329</xdr:rowOff>
    </xdr:from>
    <xdr:to>
      <xdr:col>116</xdr:col>
      <xdr:colOff>114300</xdr:colOff>
      <xdr:row>36</xdr:row>
      <xdr:rowOff>167929</xdr:rowOff>
    </xdr:to>
    <xdr:sp macro="" textlink="">
      <xdr:nvSpPr>
        <xdr:cNvPr id="595" name="楕円 594"/>
        <xdr:cNvSpPr/>
      </xdr:nvSpPr>
      <xdr:spPr>
        <a:xfrm>
          <a:off x="19458940" y="610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89206</xdr:rowOff>
    </xdr:from>
    <xdr:ext cx="599010" cy="259045"/>
    <xdr:sp macro="" textlink="">
      <xdr:nvSpPr>
        <xdr:cNvPr id="596" name="【一般廃棄物処理施設】&#10;一人当たり有形固定資産（償却資産）額該当値テキスト"/>
        <xdr:cNvSpPr txBox="1"/>
      </xdr:nvSpPr>
      <xdr:spPr>
        <a:xfrm>
          <a:off x="19547840" y="595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83190</xdr:rowOff>
    </xdr:from>
    <xdr:to>
      <xdr:col>112</xdr:col>
      <xdr:colOff>38100</xdr:colOff>
      <xdr:row>37</xdr:row>
      <xdr:rowOff>13340</xdr:rowOff>
    </xdr:to>
    <xdr:sp macro="" textlink="">
      <xdr:nvSpPr>
        <xdr:cNvPr id="597" name="楕円 596"/>
        <xdr:cNvSpPr/>
      </xdr:nvSpPr>
      <xdr:spPr>
        <a:xfrm>
          <a:off x="18735040" y="6118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117129</xdr:rowOff>
    </xdr:from>
    <xdr:to>
      <xdr:col>116</xdr:col>
      <xdr:colOff>63500</xdr:colOff>
      <xdr:row>36</xdr:row>
      <xdr:rowOff>133990</xdr:rowOff>
    </xdr:to>
    <xdr:cxnSp macro="">
      <xdr:nvCxnSpPr>
        <xdr:cNvPr id="598" name="直線コネクタ 597"/>
        <xdr:cNvCxnSpPr/>
      </xdr:nvCxnSpPr>
      <xdr:spPr>
        <a:xfrm flipV="1">
          <a:off x="18778220" y="6152169"/>
          <a:ext cx="731520" cy="1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103055</xdr:rowOff>
    </xdr:from>
    <xdr:to>
      <xdr:col>107</xdr:col>
      <xdr:colOff>101600</xdr:colOff>
      <xdr:row>37</xdr:row>
      <xdr:rowOff>33205</xdr:rowOff>
    </xdr:to>
    <xdr:sp macro="" textlink="">
      <xdr:nvSpPr>
        <xdr:cNvPr id="599" name="楕円 598"/>
        <xdr:cNvSpPr/>
      </xdr:nvSpPr>
      <xdr:spPr>
        <a:xfrm>
          <a:off x="17937480" y="6138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133990</xdr:rowOff>
    </xdr:from>
    <xdr:to>
      <xdr:col>111</xdr:col>
      <xdr:colOff>177800</xdr:colOff>
      <xdr:row>36</xdr:row>
      <xdr:rowOff>153855</xdr:rowOff>
    </xdr:to>
    <xdr:cxnSp macro="">
      <xdr:nvCxnSpPr>
        <xdr:cNvPr id="600" name="直線コネクタ 599"/>
        <xdr:cNvCxnSpPr/>
      </xdr:nvCxnSpPr>
      <xdr:spPr>
        <a:xfrm flipV="1">
          <a:off x="17988280" y="6169030"/>
          <a:ext cx="789940" cy="1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116136</xdr:rowOff>
    </xdr:from>
    <xdr:to>
      <xdr:col>102</xdr:col>
      <xdr:colOff>165100</xdr:colOff>
      <xdr:row>37</xdr:row>
      <xdr:rowOff>46286</xdr:rowOff>
    </xdr:to>
    <xdr:sp macro="" textlink="">
      <xdr:nvSpPr>
        <xdr:cNvPr id="601" name="楕円 600"/>
        <xdr:cNvSpPr/>
      </xdr:nvSpPr>
      <xdr:spPr>
        <a:xfrm>
          <a:off x="17162780" y="61511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153855</xdr:rowOff>
    </xdr:from>
    <xdr:to>
      <xdr:col>107</xdr:col>
      <xdr:colOff>50800</xdr:colOff>
      <xdr:row>36</xdr:row>
      <xdr:rowOff>166936</xdr:rowOff>
    </xdr:to>
    <xdr:cxnSp macro="">
      <xdr:nvCxnSpPr>
        <xdr:cNvPr id="602" name="直線コネクタ 601"/>
        <xdr:cNvCxnSpPr/>
      </xdr:nvCxnSpPr>
      <xdr:spPr>
        <a:xfrm flipV="1">
          <a:off x="17213580" y="6188895"/>
          <a:ext cx="7747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128238</xdr:rowOff>
    </xdr:from>
    <xdr:to>
      <xdr:col>98</xdr:col>
      <xdr:colOff>38100</xdr:colOff>
      <xdr:row>37</xdr:row>
      <xdr:rowOff>58388</xdr:rowOff>
    </xdr:to>
    <xdr:sp macro="" textlink="">
      <xdr:nvSpPr>
        <xdr:cNvPr id="603" name="楕円 602"/>
        <xdr:cNvSpPr/>
      </xdr:nvSpPr>
      <xdr:spPr>
        <a:xfrm>
          <a:off x="16388080" y="61632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166936</xdr:rowOff>
    </xdr:from>
    <xdr:to>
      <xdr:col>102</xdr:col>
      <xdr:colOff>114300</xdr:colOff>
      <xdr:row>37</xdr:row>
      <xdr:rowOff>7588</xdr:rowOff>
    </xdr:to>
    <xdr:cxnSp macro="">
      <xdr:nvCxnSpPr>
        <xdr:cNvPr id="604" name="直線コネクタ 603"/>
        <xdr:cNvCxnSpPr/>
      </xdr:nvCxnSpPr>
      <xdr:spPr>
        <a:xfrm flipV="1">
          <a:off x="16431260" y="6201976"/>
          <a:ext cx="782320" cy="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42973</xdr:rowOff>
    </xdr:from>
    <xdr:ext cx="599010" cy="259045"/>
    <xdr:sp macro="" textlink="">
      <xdr:nvSpPr>
        <xdr:cNvPr id="605" name="n_1aveValue【一般廃棄物処理施設】&#10;一人当たり有形固定資産（償却資産）額"/>
        <xdr:cNvSpPr txBox="1"/>
      </xdr:nvSpPr>
      <xdr:spPr>
        <a:xfrm>
          <a:off x="18496495" y="658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61530</xdr:rowOff>
    </xdr:from>
    <xdr:ext cx="534377" cy="259045"/>
    <xdr:sp macro="" textlink="">
      <xdr:nvSpPr>
        <xdr:cNvPr id="606" name="n_2aveValue【一般廃棄物処理施設】&#10;一人当たり有形固定資産（償却資産）額"/>
        <xdr:cNvSpPr txBox="1"/>
      </xdr:nvSpPr>
      <xdr:spPr>
        <a:xfrm>
          <a:off x="17766811" y="659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132803</xdr:rowOff>
    </xdr:from>
    <xdr:ext cx="534377" cy="259045"/>
    <xdr:sp macro="" textlink="">
      <xdr:nvSpPr>
        <xdr:cNvPr id="607" name="n_3aveValue【一般廃棄物処理施設】&#10;一人当たり有形固定資産（償却資産）額"/>
        <xdr:cNvSpPr txBox="1"/>
      </xdr:nvSpPr>
      <xdr:spPr>
        <a:xfrm>
          <a:off x="16969251" y="667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142930</xdr:rowOff>
    </xdr:from>
    <xdr:ext cx="534377" cy="259045"/>
    <xdr:sp macro="" textlink="">
      <xdr:nvSpPr>
        <xdr:cNvPr id="608" name="n_4aveValue【一般廃棄物処理施設】&#10;一人当たり有形固定資産（償却資産）額"/>
        <xdr:cNvSpPr txBox="1"/>
      </xdr:nvSpPr>
      <xdr:spPr>
        <a:xfrm>
          <a:off x="16194551" y="66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29867</xdr:rowOff>
    </xdr:from>
    <xdr:ext cx="599010" cy="259045"/>
    <xdr:sp macro="" textlink="">
      <xdr:nvSpPr>
        <xdr:cNvPr id="609" name="n_1mainValue【一般廃棄物処理施設】&#10;一人当たり有形固定資産（償却資産）額"/>
        <xdr:cNvSpPr txBox="1"/>
      </xdr:nvSpPr>
      <xdr:spPr>
        <a:xfrm>
          <a:off x="18496495" y="589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49732</xdr:rowOff>
    </xdr:from>
    <xdr:ext cx="599010" cy="259045"/>
    <xdr:sp macro="" textlink="">
      <xdr:nvSpPr>
        <xdr:cNvPr id="610" name="n_2mainValue【一般廃棄物処理施設】&#10;一人当たり有形固定資産（償却資産）額"/>
        <xdr:cNvSpPr txBox="1"/>
      </xdr:nvSpPr>
      <xdr:spPr>
        <a:xfrm>
          <a:off x="17734495" y="591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62813</xdr:rowOff>
    </xdr:from>
    <xdr:ext cx="599010" cy="259045"/>
    <xdr:sp macro="" textlink="">
      <xdr:nvSpPr>
        <xdr:cNvPr id="611" name="n_3mainValue【一般廃棄物処理施設】&#10;一人当たり有形固定資産（償却資産）額"/>
        <xdr:cNvSpPr txBox="1"/>
      </xdr:nvSpPr>
      <xdr:spPr>
        <a:xfrm>
          <a:off x="16936935" y="593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74915</xdr:rowOff>
    </xdr:from>
    <xdr:ext cx="599010" cy="259045"/>
    <xdr:sp macro="" textlink="">
      <xdr:nvSpPr>
        <xdr:cNvPr id="612" name="n_4mainValue【一般廃棄物処理施設】&#10;一人当たり有形固定資産（償却資産）額"/>
        <xdr:cNvSpPr txBox="1"/>
      </xdr:nvSpPr>
      <xdr:spPr>
        <a:xfrm>
          <a:off x="16162235" y="594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5" name="テキスト ボックス 624"/>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5" name="テキスト ボックス 634"/>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7"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8165</xdr:rowOff>
    </xdr:from>
    <xdr:to>
      <xdr:col>85</xdr:col>
      <xdr:colOff>126364</xdr:colOff>
      <xdr:row>64</xdr:row>
      <xdr:rowOff>71846</xdr:rowOff>
    </xdr:to>
    <xdr:cxnSp macro="">
      <xdr:nvCxnSpPr>
        <xdr:cNvPr id="638" name="直線コネクタ 637"/>
        <xdr:cNvCxnSpPr/>
      </xdr:nvCxnSpPr>
      <xdr:spPr>
        <a:xfrm flipV="1">
          <a:off x="14375764" y="9396005"/>
          <a:ext cx="0" cy="140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639" name="【保健センター・保健所】&#10;有形固定資産減価償却率最小値テキスト"/>
        <xdr:cNvSpPr txBox="1"/>
      </xdr:nvSpPr>
      <xdr:spPr>
        <a:xfrm>
          <a:off x="14414500" y="1080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640" name="直線コネクタ 639"/>
        <xdr:cNvCxnSpPr/>
      </xdr:nvCxnSpPr>
      <xdr:spPr>
        <a:xfrm>
          <a:off x="14287500" y="108008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126292</xdr:rowOff>
    </xdr:from>
    <xdr:ext cx="340478" cy="259045"/>
    <xdr:sp macro="" textlink="">
      <xdr:nvSpPr>
        <xdr:cNvPr id="641" name="【保健センター・保健所】&#10;有形固定資産減価償却率最大値テキスト"/>
        <xdr:cNvSpPr txBox="1"/>
      </xdr:nvSpPr>
      <xdr:spPr>
        <a:xfrm>
          <a:off x="14414500" y="91788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8165</xdr:rowOff>
    </xdr:from>
    <xdr:to>
      <xdr:col>86</xdr:col>
      <xdr:colOff>25400</xdr:colOff>
      <xdr:row>56</xdr:row>
      <xdr:rowOff>8165</xdr:rowOff>
    </xdr:to>
    <xdr:cxnSp macro="">
      <xdr:nvCxnSpPr>
        <xdr:cNvPr id="642" name="直線コネクタ 641"/>
        <xdr:cNvCxnSpPr/>
      </xdr:nvCxnSpPr>
      <xdr:spPr>
        <a:xfrm>
          <a:off x="14287500" y="9396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112503</xdr:rowOff>
    </xdr:from>
    <xdr:ext cx="405111" cy="259045"/>
    <xdr:sp macro="" textlink="">
      <xdr:nvSpPr>
        <xdr:cNvPr id="643" name="【保健センター・保健所】&#10;有形固定資産減価償却率平均値テキスト"/>
        <xdr:cNvSpPr txBox="1"/>
      </xdr:nvSpPr>
      <xdr:spPr>
        <a:xfrm>
          <a:off x="14414500" y="9835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89626</xdr:rowOff>
    </xdr:from>
    <xdr:to>
      <xdr:col>85</xdr:col>
      <xdr:colOff>177800</xdr:colOff>
      <xdr:row>60</xdr:row>
      <xdr:rowOff>19776</xdr:rowOff>
    </xdr:to>
    <xdr:sp macro="" textlink="">
      <xdr:nvSpPr>
        <xdr:cNvPr id="644" name="フローチャート: 判断 643"/>
        <xdr:cNvSpPr/>
      </xdr:nvSpPr>
      <xdr:spPr>
        <a:xfrm>
          <a:off x="14325600" y="998038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60234</xdr:rowOff>
    </xdr:from>
    <xdr:to>
      <xdr:col>81</xdr:col>
      <xdr:colOff>101600</xdr:colOff>
      <xdr:row>59</xdr:row>
      <xdr:rowOff>161834</xdr:rowOff>
    </xdr:to>
    <xdr:sp macro="" textlink="">
      <xdr:nvSpPr>
        <xdr:cNvPr id="645" name="フローチャート: 判断 644"/>
        <xdr:cNvSpPr/>
      </xdr:nvSpPr>
      <xdr:spPr>
        <a:xfrm>
          <a:off x="13578840" y="99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46" name="フローチャート: 判断 645"/>
        <xdr:cNvSpPr/>
      </xdr:nvSpPr>
      <xdr:spPr>
        <a:xfrm>
          <a:off x="1280414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76563</xdr:rowOff>
    </xdr:from>
    <xdr:to>
      <xdr:col>72</xdr:col>
      <xdr:colOff>38100</xdr:colOff>
      <xdr:row>60</xdr:row>
      <xdr:rowOff>6713</xdr:rowOff>
    </xdr:to>
    <xdr:sp macro="" textlink="">
      <xdr:nvSpPr>
        <xdr:cNvPr id="647" name="フローチャート: 判断 646"/>
        <xdr:cNvSpPr/>
      </xdr:nvSpPr>
      <xdr:spPr>
        <a:xfrm>
          <a:off x="12029440" y="99673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48" name="フローチャート: 判断 647"/>
        <xdr:cNvSpPr/>
      </xdr:nvSpPr>
      <xdr:spPr>
        <a:xfrm>
          <a:off x="11231880" y="989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21046</xdr:rowOff>
    </xdr:from>
    <xdr:to>
      <xdr:col>85</xdr:col>
      <xdr:colOff>177800</xdr:colOff>
      <xdr:row>64</xdr:row>
      <xdr:rowOff>122646</xdr:rowOff>
    </xdr:to>
    <xdr:sp macro="" textlink="">
      <xdr:nvSpPr>
        <xdr:cNvPr id="654" name="楕円 653"/>
        <xdr:cNvSpPr/>
      </xdr:nvSpPr>
      <xdr:spPr>
        <a:xfrm>
          <a:off x="14325600" y="1075000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107423</xdr:rowOff>
    </xdr:from>
    <xdr:ext cx="405111" cy="259045"/>
    <xdr:sp macro="" textlink="">
      <xdr:nvSpPr>
        <xdr:cNvPr id="655" name="【保健センター・保健所】&#10;有形固定資産減価償却率該当値テキスト"/>
        <xdr:cNvSpPr txBox="1"/>
      </xdr:nvSpPr>
      <xdr:spPr>
        <a:xfrm>
          <a:off x="14414500" y="10668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163104</xdr:rowOff>
    </xdr:from>
    <xdr:to>
      <xdr:col>81</xdr:col>
      <xdr:colOff>101600</xdr:colOff>
      <xdr:row>64</xdr:row>
      <xdr:rowOff>93254</xdr:rowOff>
    </xdr:to>
    <xdr:sp macro="" textlink="">
      <xdr:nvSpPr>
        <xdr:cNvPr id="656" name="楕円 655"/>
        <xdr:cNvSpPr/>
      </xdr:nvSpPr>
      <xdr:spPr>
        <a:xfrm>
          <a:off x="13578840" y="107244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42454</xdr:rowOff>
    </xdr:from>
    <xdr:to>
      <xdr:col>85</xdr:col>
      <xdr:colOff>127000</xdr:colOff>
      <xdr:row>64</xdr:row>
      <xdr:rowOff>71846</xdr:rowOff>
    </xdr:to>
    <xdr:cxnSp macro="">
      <xdr:nvCxnSpPr>
        <xdr:cNvPr id="657" name="直線コネクタ 656"/>
        <xdr:cNvCxnSpPr/>
      </xdr:nvCxnSpPr>
      <xdr:spPr>
        <a:xfrm>
          <a:off x="13629640" y="10771414"/>
          <a:ext cx="74676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133713</xdr:rowOff>
    </xdr:from>
    <xdr:to>
      <xdr:col>76</xdr:col>
      <xdr:colOff>165100</xdr:colOff>
      <xdr:row>64</xdr:row>
      <xdr:rowOff>63863</xdr:rowOff>
    </xdr:to>
    <xdr:sp macro="" textlink="">
      <xdr:nvSpPr>
        <xdr:cNvPr id="658" name="楕円 657"/>
        <xdr:cNvSpPr/>
      </xdr:nvSpPr>
      <xdr:spPr>
        <a:xfrm>
          <a:off x="12804140" y="106950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13063</xdr:rowOff>
    </xdr:from>
    <xdr:to>
      <xdr:col>81</xdr:col>
      <xdr:colOff>50800</xdr:colOff>
      <xdr:row>64</xdr:row>
      <xdr:rowOff>42454</xdr:rowOff>
    </xdr:to>
    <xdr:cxnSp macro="">
      <xdr:nvCxnSpPr>
        <xdr:cNvPr id="659" name="直線コネクタ 658"/>
        <xdr:cNvCxnSpPr/>
      </xdr:nvCxnSpPr>
      <xdr:spPr>
        <a:xfrm>
          <a:off x="12854940" y="10742023"/>
          <a:ext cx="7747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89626</xdr:rowOff>
    </xdr:from>
    <xdr:to>
      <xdr:col>72</xdr:col>
      <xdr:colOff>38100</xdr:colOff>
      <xdr:row>64</xdr:row>
      <xdr:rowOff>19776</xdr:rowOff>
    </xdr:to>
    <xdr:sp macro="" textlink="">
      <xdr:nvSpPr>
        <xdr:cNvPr id="660" name="楕円 659"/>
        <xdr:cNvSpPr/>
      </xdr:nvSpPr>
      <xdr:spPr>
        <a:xfrm>
          <a:off x="12029440" y="106509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140426</xdr:rowOff>
    </xdr:from>
    <xdr:to>
      <xdr:col>76</xdr:col>
      <xdr:colOff>114300</xdr:colOff>
      <xdr:row>64</xdr:row>
      <xdr:rowOff>13063</xdr:rowOff>
    </xdr:to>
    <xdr:cxnSp macro="">
      <xdr:nvCxnSpPr>
        <xdr:cNvPr id="661" name="直線コネクタ 660"/>
        <xdr:cNvCxnSpPr/>
      </xdr:nvCxnSpPr>
      <xdr:spPr>
        <a:xfrm>
          <a:off x="12072620" y="10701746"/>
          <a:ext cx="78232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45538</xdr:rowOff>
    </xdr:from>
    <xdr:to>
      <xdr:col>67</xdr:col>
      <xdr:colOff>101600</xdr:colOff>
      <xdr:row>63</xdr:row>
      <xdr:rowOff>147138</xdr:rowOff>
    </xdr:to>
    <xdr:sp macro="" textlink="">
      <xdr:nvSpPr>
        <xdr:cNvPr id="662" name="楕円 661"/>
        <xdr:cNvSpPr/>
      </xdr:nvSpPr>
      <xdr:spPr>
        <a:xfrm>
          <a:off x="11231880" y="1060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96338</xdr:rowOff>
    </xdr:from>
    <xdr:to>
      <xdr:col>71</xdr:col>
      <xdr:colOff>177800</xdr:colOff>
      <xdr:row>63</xdr:row>
      <xdr:rowOff>140426</xdr:rowOff>
    </xdr:to>
    <xdr:cxnSp macro="">
      <xdr:nvCxnSpPr>
        <xdr:cNvPr id="663" name="直線コネクタ 662"/>
        <xdr:cNvCxnSpPr/>
      </xdr:nvCxnSpPr>
      <xdr:spPr>
        <a:xfrm>
          <a:off x="11282680" y="10657658"/>
          <a:ext cx="78994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6911</xdr:rowOff>
    </xdr:from>
    <xdr:ext cx="405111" cy="259045"/>
    <xdr:sp macro="" textlink="">
      <xdr:nvSpPr>
        <xdr:cNvPr id="664" name="n_1aveValue【保健センター・保健所】&#10;有形固定資産減価償却率"/>
        <xdr:cNvSpPr txBox="1"/>
      </xdr:nvSpPr>
      <xdr:spPr>
        <a:xfrm>
          <a:off x="13437244" y="973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665" name="n_2aveValue【保健センター・保健所】&#10;有形固定資産減価償却率"/>
        <xdr:cNvSpPr txBox="1"/>
      </xdr:nvSpPr>
      <xdr:spPr>
        <a:xfrm>
          <a:off x="126752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23240</xdr:rowOff>
    </xdr:from>
    <xdr:ext cx="405111" cy="259045"/>
    <xdr:sp macro="" textlink="">
      <xdr:nvSpPr>
        <xdr:cNvPr id="666" name="n_3aveValue【保健センター・保健所】&#10;有形固定資産減価償却率"/>
        <xdr:cNvSpPr txBox="1"/>
      </xdr:nvSpPr>
      <xdr:spPr>
        <a:xfrm>
          <a:off x="11900544" y="974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67" name="n_4aveValue【保健センター・保健所】&#10;有形固定資産減価償却率"/>
        <xdr:cNvSpPr txBox="1"/>
      </xdr:nvSpPr>
      <xdr:spPr>
        <a:xfrm>
          <a:off x="1110298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84381</xdr:rowOff>
    </xdr:from>
    <xdr:ext cx="405111" cy="259045"/>
    <xdr:sp macro="" textlink="">
      <xdr:nvSpPr>
        <xdr:cNvPr id="668" name="n_1mainValue【保健センター・保健所】&#10;有形固定資産減価償却率"/>
        <xdr:cNvSpPr txBox="1"/>
      </xdr:nvSpPr>
      <xdr:spPr>
        <a:xfrm>
          <a:off x="13437244" y="108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54990</xdr:rowOff>
    </xdr:from>
    <xdr:ext cx="405111" cy="259045"/>
    <xdr:sp macro="" textlink="">
      <xdr:nvSpPr>
        <xdr:cNvPr id="669" name="n_2mainValue【保健センター・保健所】&#10;有形固定資産減価償却率"/>
        <xdr:cNvSpPr txBox="1"/>
      </xdr:nvSpPr>
      <xdr:spPr>
        <a:xfrm>
          <a:off x="12675244" y="10783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10903</xdr:rowOff>
    </xdr:from>
    <xdr:ext cx="405111" cy="259045"/>
    <xdr:sp macro="" textlink="">
      <xdr:nvSpPr>
        <xdr:cNvPr id="670" name="n_3mainValue【保健センター・保健所】&#10;有形固定資産減価償却率"/>
        <xdr:cNvSpPr txBox="1"/>
      </xdr:nvSpPr>
      <xdr:spPr>
        <a:xfrm>
          <a:off x="11900544" y="1073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138265</xdr:rowOff>
    </xdr:from>
    <xdr:ext cx="405111" cy="259045"/>
    <xdr:sp macro="" textlink="">
      <xdr:nvSpPr>
        <xdr:cNvPr id="671" name="n_4mainValue【保健センター・保健所】&#10;有形固定資産減価償却率"/>
        <xdr:cNvSpPr txBox="1"/>
      </xdr:nvSpPr>
      <xdr:spPr>
        <a:xfrm>
          <a:off x="11102984" y="1069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0" name="テキスト ボックス 67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82" name="直線コネクタ 681"/>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3" name="テキスト ボックス 682"/>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4" name="直線コネクタ 683"/>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5" name="テキスト ボックス 684"/>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6" name="直線コネクタ 685"/>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7" name="テキスト ボックス 686"/>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8" name="直線コネクタ 687"/>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9" name="テキスト ボックス 688"/>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0" name="直線コネクタ 689"/>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1" name="テキスト ボックス 690"/>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2" name="直線コネクタ 691"/>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3" name="テキスト ボックス 692"/>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4" name="直線コネクタ 69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5" name="テキスト ボックス 694"/>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6"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xdr:rowOff>
    </xdr:from>
    <xdr:to>
      <xdr:col>116</xdr:col>
      <xdr:colOff>62864</xdr:colOff>
      <xdr:row>64</xdr:row>
      <xdr:rowOff>124097</xdr:rowOff>
    </xdr:to>
    <xdr:cxnSp macro="">
      <xdr:nvCxnSpPr>
        <xdr:cNvPr id="697" name="直線コネクタ 696"/>
        <xdr:cNvCxnSpPr/>
      </xdr:nvCxnSpPr>
      <xdr:spPr>
        <a:xfrm flipV="1">
          <a:off x="19509104" y="9394371"/>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698" name="【保健センター・保健所】&#10;一人当たり面積最小値テキスト"/>
        <xdr:cNvSpPr txBox="1"/>
      </xdr:nvSpPr>
      <xdr:spPr>
        <a:xfrm>
          <a:off x="19547840" y="1085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699" name="直線コネクタ 698"/>
        <xdr:cNvCxnSpPr/>
      </xdr:nvCxnSpPr>
      <xdr:spPr>
        <a:xfrm>
          <a:off x="19443700" y="108530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124658</xdr:rowOff>
    </xdr:from>
    <xdr:ext cx="469744" cy="259045"/>
    <xdr:sp macro="" textlink="">
      <xdr:nvSpPr>
        <xdr:cNvPr id="700" name="【保健センター・保健所】&#10;一人当たり面積最大値テキスト"/>
        <xdr:cNvSpPr txBox="1"/>
      </xdr:nvSpPr>
      <xdr:spPr>
        <a:xfrm>
          <a:off x="19547840" y="917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xdr:rowOff>
    </xdr:from>
    <xdr:to>
      <xdr:col>116</xdr:col>
      <xdr:colOff>152400</xdr:colOff>
      <xdr:row>56</xdr:row>
      <xdr:rowOff>6531</xdr:rowOff>
    </xdr:to>
    <xdr:cxnSp macro="">
      <xdr:nvCxnSpPr>
        <xdr:cNvPr id="701" name="直線コネクタ 700"/>
        <xdr:cNvCxnSpPr/>
      </xdr:nvCxnSpPr>
      <xdr:spPr>
        <a:xfrm>
          <a:off x="19443700" y="93943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168020</xdr:rowOff>
    </xdr:from>
    <xdr:ext cx="469744" cy="259045"/>
    <xdr:sp macro="" textlink="">
      <xdr:nvSpPr>
        <xdr:cNvPr id="702" name="【保健センター・保健所】&#10;一人当たり面積平均値テキスト"/>
        <xdr:cNvSpPr txBox="1"/>
      </xdr:nvSpPr>
      <xdr:spPr>
        <a:xfrm>
          <a:off x="19547840" y="10394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145143</xdr:rowOff>
    </xdr:from>
    <xdr:to>
      <xdr:col>116</xdr:col>
      <xdr:colOff>114300</xdr:colOff>
      <xdr:row>63</xdr:row>
      <xdr:rowOff>75293</xdr:rowOff>
    </xdr:to>
    <xdr:sp macro="" textlink="">
      <xdr:nvSpPr>
        <xdr:cNvPr id="703" name="フローチャート: 判断 702"/>
        <xdr:cNvSpPr/>
      </xdr:nvSpPr>
      <xdr:spPr>
        <a:xfrm>
          <a:off x="19458940" y="105388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158206</xdr:rowOff>
    </xdr:from>
    <xdr:to>
      <xdr:col>112</xdr:col>
      <xdr:colOff>38100</xdr:colOff>
      <xdr:row>63</xdr:row>
      <xdr:rowOff>88356</xdr:rowOff>
    </xdr:to>
    <xdr:sp macro="" textlink="">
      <xdr:nvSpPr>
        <xdr:cNvPr id="704" name="フローチャート: 判断 703"/>
        <xdr:cNvSpPr/>
      </xdr:nvSpPr>
      <xdr:spPr>
        <a:xfrm>
          <a:off x="18735040" y="10551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32476</xdr:rowOff>
    </xdr:from>
    <xdr:to>
      <xdr:col>107</xdr:col>
      <xdr:colOff>101600</xdr:colOff>
      <xdr:row>63</xdr:row>
      <xdr:rowOff>134076</xdr:rowOff>
    </xdr:to>
    <xdr:sp macro="" textlink="">
      <xdr:nvSpPr>
        <xdr:cNvPr id="705" name="フローチャート: 判断 704"/>
        <xdr:cNvSpPr/>
      </xdr:nvSpPr>
      <xdr:spPr>
        <a:xfrm>
          <a:off x="1793748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19413</xdr:rowOff>
    </xdr:from>
    <xdr:to>
      <xdr:col>102</xdr:col>
      <xdr:colOff>165100</xdr:colOff>
      <xdr:row>63</xdr:row>
      <xdr:rowOff>121013</xdr:rowOff>
    </xdr:to>
    <xdr:sp macro="" textlink="">
      <xdr:nvSpPr>
        <xdr:cNvPr id="706" name="フローチャート: 判断 705"/>
        <xdr:cNvSpPr/>
      </xdr:nvSpPr>
      <xdr:spPr>
        <a:xfrm>
          <a:off x="1716278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707" name="フローチャート: 判断 706"/>
        <xdr:cNvSpPr/>
      </xdr:nvSpPr>
      <xdr:spPr>
        <a:xfrm>
          <a:off x="16388080" y="10548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8" name="テキスト ボックス 70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9" name="テキスト ボックス 70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0" name="テキスト ボックス 70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1" name="テキスト ボックス 71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2" name="テキスト ボックス 71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101056</xdr:rowOff>
    </xdr:from>
    <xdr:to>
      <xdr:col>116</xdr:col>
      <xdr:colOff>114300</xdr:colOff>
      <xdr:row>64</xdr:row>
      <xdr:rowOff>31206</xdr:rowOff>
    </xdr:to>
    <xdr:sp macro="" textlink="">
      <xdr:nvSpPr>
        <xdr:cNvPr id="713" name="楕円 712"/>
        <xdr:cNvSpPr/>
      </xdr:nvSpPr>
      <xdr:spPr>
        <a:xfrm>
          <a:off x="19458940" y="106623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79483</xdr:rowOff>
    </xdr:from>
    <xdr:ext cx="469744" cy="259045"/>
    <xdr:sp macro="" textlink="">
      <xdr:nvSpPr>
        <xdr:cNvPr id="714" name="【保健センター・保健所】&#10;一人当たり面積該当値テキスト"/>
        <xdr:cNvSpPr txBox="1"/>
      </xdr:nvSpPr>
      <xdr:spPr>
        <a:xfrm>
          <a:off x="19547840" y="1064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104322</xdr:rowOff>
    </xdr:from>
    <xdr:to>
      <xdr:col>112</xdr:col>
      <xdr:colOff>38100</xdr:colOff>
      <xdr:row>64</xdr:row>
      <xdr:rowOff>34472</xdr:rowOff>
    </xdr:to>
    <xdr:sp macro="" textlink="">
      <xdr:nvSpPr>
        <xdr:cNvPr id="715" name="楕円 714"/>
        <xdr:cNvSpPr/>
      </xdr:nvSpPr>
      <xdr:spPr>
        <a:xfrm>
          <a:off x="18735040" y="106656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151856</xdr:rowOff>
    </xdr:from>
    <xdr:to>
      <xdr:col>116</xdr:col>
      <xdr:colOff>63500</xdr:colOff>
      <xdr:row>63</xdr:row>
      <xdr:rowOff>155122</xdr:rowOff>
    </xdr:to>
    <xdr:cxnSp macro="">
      <xdr:nvCxnSpPr>
        <xdr:cNvPr id="716" name="直線コネクタ 715"/>
        <xdr:cNvCxnSpPr/>
      </xdr:nvCxnSpPr>
      <xdr:spPr>
        <a:xfrm flipV="1">
          <a:off x="18778220" y="10713176"/>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107587</xdr:rowOff>
    </xdr:from>
    <xdr:to>
      <xdr:col>107</xdr:col>
      <xdr:colOff>101600</xdr:colOff>
      <xdr:row>64</xdr:row>
      <xdr:rowOff>37737</xdr:rowOff>
    </xdr:to>
    <xdr:sp macro="" textlink="">
      <xdr:nvSpPr>
        <xdr:cNvPr id="717" name="楕円 716"/>
        <xdr:cNvSpPr/>
      </xdr:nvSpPr>
      <xdr:spPr>
        <a:xfrm>
          <a:off x="17937480" y="106689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155122</xdr:rowOff>
    </xdr:from>
    <xdr:to>
      <xdr:col>111</xdr:col>
      <xdr:colOff>177800</xdr:colOff>
      <xdr:row>63</xdr:row>
      <xdr:rowOff>158387</xdr:rowOff>
    </xdr:to>
    <xdr:cxnSp macro="">
      <xdr:nvCxnSpPr>
        <xdr:cNvPr id="718" name="直線コネクタ 717"/>
        <xdr:cNvCxnSpPr/>
      </xdr:nvCxnSpPr>
      <xdr:spPr>
        <a:xfrm flipV="1">
          <a:off x="17988280" y="10716442"/>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110853</xdr:rowOff>
    </xdr:from>
    <xdr:to>
      <xdr:col>102</xdr:col>
      <xdr:colOff>165100</xdr:colOff>
      <xdr:row>64</xdr:row>
      <xdr:rowOff>41003</xdr:rowOff>
    </xdr:to>
    <xdr:sp macro="" textlink="">
      <xdr:nvSpPr>
        <xdr:cNvPr id="719" name="楕円 718"/>
        <xdr:cNvSpPr/>
      </xdr:nvSpPr>
      <xdr:spPr>
        <a:xfrm>
          <a:off x="17162780" y="106721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158387</xdr:rowOff>
    </xdr:from>
    <xdr:to>
      <xdr:col>107</xdr:col>
      <xdr:colOff>50800</xdr:colOff>
      <xdr:row>63</xdr:row>
      <xdr:rowOff>161653</xdr:rowOff>
    </xdr:to>
    <xdr:cxnSp macro="">
      <xdr:nvCxnSpPr>
        <xdr:cNvPr id="720" name="直線コネクタ 719"/>
        <xdr:cNvCxnSpPr/>
      </xdr:nvCxnSpPr>
      <xdr:spPr>
        <a:xfrm flipV="1">
          <a:off x="17213580" y="10719707"/>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110853</xdr:rowOff>
    </xdr:from>
    <xdr:to>
      <xdr:col>98</xdr:col>
      <xdr:colOff>38100</xdr:colOff>
      <xdr:row>64</xdr:row>
      <xdr:rowOff>41003</xdr:rowOff>
    </xdr:to>
    <xdr:sp macro="" textlink="">
      <xdr:nvSpPr>
        <xdr:cNvPr id="721" name="楕円 720"/>
        <xdr:cNvSpPr/>
      </xdr:nvSpPr>
      <xdr:spPr>
        <a:xfrm>
          <a:off x="16388080" y="106721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161653</xdr:rowOff>
    </xdr:from>
    <xdr:to>
      <xdr:col>102</xdr:col>
      <xdr:colOff>114300</xdr:colOff>
      <xdr:row>63</xdr:row>
      <xdr:rowOff>161653</xdr:rowOff>
    </xdr:to>
    <xdr:cxnSp macro="">
      <xdr:nvCxnSpPr>
        <xdr:cNvPr id="722" name="直線コネクタ 721"/>
        <xdr:cNvCxnSpPr/>
      </xdr:nvCxnSpPr>
      <xdr:spPr>
        <a:xfrm>
          <a:off x="16431260" y="1072297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104883</xdr:rowOff>
    </xdr:from>
    <xdr:ext cx="469744" cy="259045"/>
    <xdr:sp macro="" textlink="">
      <xdr:nvSpPr>
        <xdr:cNvPr id="723" name="n_1aveValue【保健センター・保健所】&#10;一人当たり面積"/>
        <xdr:cNvSpPr txBox="1"/>
      </xdr:nvSpPr>
      <xdr:spPr>
        <a:xfrm>
          <a:off x="18561127" y="1033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150603</xdr:rowOff>
    </xdr:from>
    <xdr:ext cx="469744" cy="259045"/>
    <xdr:sp macro="" textlink="">
      <xdr:nvSpPr>
        <xdr:cNvPr id="724" name="n_2aveValue【保健センター・保健所】&#10;一人当たり面積"/>
        <xdr:cNvSpPr txBox="1"/>
      </xdr:nvSpPr>
      <xdr:spPr>
        <a:xfrm>
          <a:off x="17776267" y="1037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137540</xdr:rowOff>
    </xdr:from>
    <xdr:ext cx="469744" cy="259045"/>
    <xdr:sp macro="" textlink="">
      <xdr:nvSpPr>
        <xdr:cNvPr id="725" name="n_3aveValue【保健センター・保健所】&#10;一人当たり面積"/>
        <xdr:cNvSpPr txBox="1"/>
      </xdr:nvSpPr>
      <xdr:spPr>
        <a:xfrm>
          <a:off x="17001567" y="1036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101617</xdr:rowOff>
    </xdr:from>
    <xdr:ext cx="469744" cy="259045"/>
    <xdr:sp macro="" textlink="">
      <xdr:nvSpPr>
        <xdr:cNvPr id="726" name="n_4aveValue【保健センター・保健所】&#10;一人当たり面積"/>
        <xdr:cNvSpPr txBox="1"/>
      </xdr:nvSpPr>
      <xdr:spPr>
        <a:xfrm>
          <a:off x="1622686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25599</xdr:rowOff>
    </xdr:from>
    <xdr:ext cx="469744" cy="259045"/>
    <xdr:sp macro="" textlink="">
      <xdr:nvSpPr>
        <xdr:cNvPr id="727" name="n_1mainValue【保健センター・保健所】&#10;一人当たり面積"/>
        <xdr:cNvSpPr txBox="1"/>
      </xdr:nvSpPr>
      <xdr:spPr>
        <a:xfrm>
          <a:off x="18561127" y="1075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28864</xdr:rowOff>
    </xdr:from>
    <xdr:ext cx="469744" cy="259045"/>
    <xdr:sp macro="" textlink="">
      <xdr:nvSpPr>
        <xdr:cNvPr id="728" name="n_2mainValue【保健センター・保健所】&#10;一人当たり面積"/>
        <xdr:cNvSpPr txBox="1"/>
      </xdr:nvSpPr>
      <xdr:spPr>
        <a:xfrm>
          <a:off x="17776267" y="1075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32130</xdr:rowOff>
    </xdr:from>
    <xdr:ext cx="469744" cy="259045"/>
    <xdr:sp macro="" textlink="">
      <xdr:nvSpPr>
        <xdr:cNvPr id="729" name="n_3mainValue【保健センター・保健所】&#10;一人当たり面積"/>
        <xdr:cNvSpPr txBox="1"/>
      </xdr:nvSpPr>
      <xdr:spPr>
        <a:xfrm>
          <a:off x="17001567" y="1076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32130</xdr:rowOff>
    </xdr:from>
    <xdr:ext cx="469744" cy="259045"/>
    <xdr:sp macro="" textlink="">
      <xdr:nvSpPr>
        <xdr:cNvPr id="730" name="n_4mainValue【保健センター・保健所】&#10;一人当たり面積"/>
        <xdr:cNvSpPr txBox="1"/>
      </xdr:nvSpPr>
      <xdr:spPr>
        <a:xfrm>
          <a:off x="16226867" y="1076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1" name="正方形/長方形 73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2" name="正方形/長方形 73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3" name="正方形/長方形 73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4" name="正方形/長方形 73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5" name="正方形/長方形 73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6" name="正方形/長方形 73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7" name="正方形/長方形 73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正方形/長方形 73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9" name="テキスト ボックス 73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0" name="直線コネクタ 73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1" name="テキスト ボックス 740"/>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2" name="直線コネクタ 741"/>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3" name="テキスト ボックス 742"/>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4" name="直線コネクタ 743"/>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5" name="テキスト ボックス 744"/>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6" name="直線コネクタ 745"/>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7" name="テキスト ボックス 746"/>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8" name="直線コネクタ 747"/>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9" name="テキスト ボックス 748"/>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0" name="直線コネクタ 749"/>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1" name="テキスト ボックス 750"/>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2" name="直線コネクタ 75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3" name="テキスト ボックス 752"/>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4"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74295</xdr:rowOff>
    </xdr:from>
    <xdr:to>
      <xdr:col>85</xdr:col>
      <xdr:colOff>126364</xdr:colOff>
      <xdr:row>85</xdr:row>
      <xdr:rowOff>87630</xdr:rowOff>
    </xdr:to>
    <xdr:cxnSp macro="">
      <xdr:nvCxnSpPr>
        <xdr:cNvPr id="755" name="直線コネクタ 754"/>
        <xdr:cNvCxnSpPr/>
      </xdr:nvCxnSpPr>
      <xdr:spPr>
        <a:xfrm flipV="1">
          <a:off x="14375764" y="12982575"/>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756" name="【消防施設】&#10;有形固定資産減価償却率最小値テキスト"/>
        <xdr:cNvSpPr txBox="1"/>
      </xdr:nvSpPr>
      <xdr:spPr>
        <a:xfrm>
          <a:off x="14414500"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757" name="直線コネクタ 756"/>
        <xdr:cNvCxnSpPr/>
      </xdr:nvCxnSpPr>
      <xdr:spPr>
        <a:xfrm>
          <a:off x="14287500" y="14337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20972</xdr:rowOff>
    </xdr:from>
    <xdr:ext cx="405111" cy="259045"/>
    <xdr:sp macro="" textlink="">
      <xdr:nvSpPr>
        <xdr:cNvPr id="758" name="【消防施設】&#10;有形固定資産減価償却率最大値テキスト"/>
        <xdr:cNvSpPr txBox="1"/>
      </xdr:nvSpPr>
      <xdr:spPr>
        <a:xfrm>
          <a:off x="14414500" y="12761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74295</xdr:rowOff>
    </xdr:from>
    <xdr:to>
      <xdr:col>86</xdr:col>
      <xdr:colOff>25400</xdr:colOff>
      <xdr:row>77</xdr:row>
      <xdr:rowOff>74295</xdr:rowOff>
    </xdr:to>
    <xdr:cxnSp macro="">
      <xdr:nvCxnSpPr>
        <xdr:cNvPr id="759" name="直線コネクタ 758"/>
        <xdr:cNvCxnSpPr/>
      </xdr:nvCxnSpPr>
      <xdr:spPr>
        <a:xfrm>
          <a:off x="14287500" y="129825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46372</xdr:rowOff>
    </xdr:from>
    <xdr:ext cx="405111" cy="259045"/>
    <xdr:sp macro="" textlink="">
      <xdr:nvSpPr>
        <xdr:cNvPr id="760" name="【消防施設】&#10;有形固定資産減価償却率平均値テキスト"/>
        <xdr:cNvSpPr txBox="1"/>
      </xdr:nvSpPr>
      <xdr:spPr>
        <a:xfrm>
          <a:off x="14414500" y="13625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761" name="フローチャート: 判断 760"/>
        <xdr:cNvSpPr/>
      </xdr:nvSpPr>
      <xdr:spPr>
        <a:xfrm>
          <a:off x="14325600" y="1376997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762" name="フローチャート: 判断 761"/>
        <xdr:cNvSpPr/>
      </xdr:nvSpPr>
      <xdr:spPr>
        <a:xfrm>
          <a:off x="13578840" y="13743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107314</xdr:rowOff>
    </xdr:from>
    <xdr:to>
      <xdr:col>76</xdr:col>
      <xdr:colOff>165100</xdr:colOff>
      <xdr:row>82</xdr:row>
      <xdr:rowOff>37464</xdr:rowOff>
    </xdr:to>
    <xdr:sp macro="" textlink="">
      <xdr:nvSpPr>
        <xdr:cNvPr id="763" name="フローチャート: 判断 762"/>
        <xdr:cNvSpPr/>
      </xdr:nvSpPr>
      <xdr:spPr>
        <a:xfrm>
          <a:off x="12804140" y="136861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61595</xdr:rowOff>
    </xdr:from>
    <xdr:to>
      <xdr:col>72</xdr:col>
      <xdr:colOff>38100</xdr:colOff>
      <xdr:row>81</xdr:row>
      <xdr:rowOff>163195</xdr:rowOff>
    </xdr:to>
    <xdr:sp macro="" textlink="">
      <xdr:nvSpPr>
        <xdr:cNvPr id="764" name="フローチャート: 判断 763"/>
        <xdr:cNvSpPr/>
      </xdr:nvSpPr>
      <xdr:spPr>
        <a:xfrm>
          <a:off x="12029440" y="136404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82550</xdr:rowOff>
    </xdr:from>
    <xdr:to>
      <xdr:col>67</xdr:col>
      <xdr:colOff>101600</xdr:colOff>
      <xdr:row>82</xdr:row>
      <xdr:rowOff>12700</xdr:rowOff>
    </xdr:to>
    <xdr:sp macro="" textlink="">
      <xdr:nvSpPr>
        <xdr:cNvPr id="765" name="フローチャート: 判断 764"/>
        <xdr:cNvSpPr/>
      </xdr:nvSpPr>
      <xdr:spPr>
        <a:xfrm>
          <a:off x="11231880" y="13661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6" name="テキスト ボックス 765"/>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7" name="テキスト ボックス 766"/>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8" name="テキスト ボックス 767"/>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9" name="テキスト ボックス 768"/>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0" name="テキスト ボックス 769"/>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4445</xdr:rowOff>
    </xdr:from>
    <xdr:to>
      <xdr:col>85</xdr:col>
      <xdr:colOff>177800</xdr:colOff>
      <xdr:row>83</xdr:row>
      <xdr:rowOff>106045</xdr:rowOff>
    </xdr:to>
    <xdr:sp macro="" textlink="">
      <xdr:nvSpPr>
        <xdr:cNvPr id="771" name="楕円 770"/>
        <xdr:cNvSpPr/>
      </xdr:nvSpPr>
      <xdr:spPr>
        <a:xfrm>
          <a:off x="14325600" y="1391856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154322</xdr:rowOff>
    </xdr:from>
    <xdr:ext cx="405111" cy="259045"/>
    <xdr:sp macro="" textlink="">
      <xdr:nvSpPr>
        <xdr:cNvPr id="772" name="【消防施設】&#10;有形固定資産減価償却率該当値テキスト"/>
        <xdr:cNvSpPr txBox="1"/>
      </xdr:nvSpPr>
      <xdr:spPr>
        <a:xfrm>
          <a:off x="14414500" y="1390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139700</xdr:rowOff>
    </xdr:from>
    <xdr:to>
      <xdr:col>81</xdr:col>
      <xdr:colOff>101600</xdr:colOff>
      <xdr:row>83</xdr:row>
      <xdr:rowOff>69850</xdr:rowOff>
    </xdr:to>
    <xdr:sp macro="" textlink="">
      <xdr:nvSpPr>
        <xdr:cNvPr id="773" name="楕円 772"/>
        <xdr:cNvSpPr/>
      </xdr:nvSpPr>
      <xdr:spPr>
        <a:xfrm>
          <a:off x="13578840" y="13886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19050</xdr:rowOff>
    </xdr:from>
    <xdr:to>
      <xdr:col>85</xdr:col>
      <xdr:colOff>127000</xdr:colOff>
      <xdr:row>83</xdr:row>
      <xdr:rowOff>55245</xdr:rowOff>
    </xdr:to>
    <xdr:cxnSp macro="">
      <xdr:nvCxnSpPr>
        <xdr:cNvPr id="774" name="直線コネクタ 773"/>
        <xdr:cNvCxnSpPr/>
      </xdr:nvCxnSpPr>
      <xdr:spPr>
        <a:xfrm>
          <a:off x="13629640" y="13933170"/>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99695</xdr:rowOff>
    </xdr:from>
    <xdr:to>
      <xdr:col>76</xdr:col>
      <xdr:colOff>165100</xdr:colOff>
      <xdr:row>83</xdr:row>
      <xdr:rowOff>29845</xdr:rowOff>
    </xdr:to>
    <xdr:sp macro="" textlink="">
      <xdr:nvSpPr>
        <xdr:cNvPr id="775" name="楕円 774"/>
        <xdr:cNvSpPr/>
      </xdr:nvSpPr>
      <xdr:spPr>
        <a:xfrm>
          <a:off x="12804140" y="13846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150495</xdr:rowOff>
    </xdr:from>
    <xdr:to>
      <xdr:col>81</xdr:col>
      <xdr:colOff>50800</xdr:colOff>
      <xdr:row>83</xdr:row>
      <xdr:rowOff>19050</xdr:rowOff>
    </xdr:to>
    <xdr:cxnSp macro="">
      <xdr:nvCxnSpPr>
        <xdr:cNvPr id="776" name="直線コネクタ 775"/>
        <xdr:cNvCxnSpPr/>
      </xdr:nvCxnSpPr>
      <xdr:spPr>
        <a:xfrm>
          <a:off x="12854940" y="1389697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63500</xdr:rowOff>
    </xdr:from>
    <xdr:to>
      <xdr:col>72</xdr:col>
      <xdr:colOff>38100</xdr:colOff>
      <xdr:row>82</xdr:row>
      <xdr:rowOff>165100</xdr:rowOff>
    </xdr:to>
    <xdr:sp macro="" textlink="">
      <xdr:nvSpPr>
        <xdr:cNvPr id="777" name="楕円 776"/>
        <xdr:cNvSpPr/>
      </xdr:nvSpPr>
      <xdr:spPr>
        <a:xfrm>
          <a:off x="12029440" y="13809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114300</xdr:rowOff>
    </xdr:from>
    <xdr:to>
      <xdr:col>76</xdr:col>
      <xdr:colOff>114300</xdr:colOff>
      <xdr:row>82</xdr:row>
      <xdr:rowOff>150495</xdr:rowOff>
    </xdr:to>
    <xdr:cxnSp macro="">
      <xdr:nvCxnSpPr>
        <xdr:cNvPr id="778" name="直線コネクタ 777"/>
        <xdr:cNvCxnSpPr/>
      </xdr:nvCxnSpPr>
      <xdr:spPr>
        <a:xfrm>
          <a:off x="12072620" y="13860780"/>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25400</xdr:rowOff>
    </xdr:from>
    <xdr:to>
      <xdr:col>67</xdr:col>
      <xdr:colOff>101600</xdr:colOff>
      <xdr:row>82</xdr:row>
      <xdr:rowOff>127000</xdr:rowOff>
    </xdr:to>
    <xdr:sp macro="" textlink="">
      <xdr:nvSpPr>
        <xdr:cNvPr id="779" name="楕円 778"/>
        <xdr:cNvSpPr/>
      </xdr:nvSpPr>
      <xdr:spPr>
        <a:xfrm>
          <a:off x="1123188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76200</xdr:rowOff>
    </xdr:from>
    <xdr:to>
      <xdr:col>71</xdr:col>
      <xdr:colOff>177800</xdr:colOff>
      <xdr:row>82</xdr:row>
      <xdr:rowOff>114300</xdr:rowOff>
    </xdr:to>
    <xdr:cxnSp macro="">
      <xdr:nvCxnSpPr>
        <xdr:cNvPr id="780" name="直線コネクタ 779"/>
        <xdr:cNvCxnSpPr/>
      </xdr:nvCxnSpPr>
      <xdr:spPr>
        <a:xfrm>
          <a:off x="11282680" y="1382268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111141</xdr:rowOff>
    </xdr:from>
    <xdr:ext cx="405111" cy="259045"/>
    <xdr:sp macro="" textlink="">
      <xdr:nvSpPr>
        <xdr:cNvPr id="781" name="n_1aveValue【消防施設】&#10;有形固定資産減価償却率"/>
        <xdr:cNvSpPr txBox="1"/>
      </xdr:nvSpPr>
      <xdr:spPr>
        <a:xfrm>
          <a:off x="1343724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53991</xdr:rowOff>
    </xdr:from>
    <xdr:ext cx="405111" cy="259045"/>
    <xdr:sp macro="" textlink="">
      <xdr:nvSpPr>
        <xdr:cNvPr id="782" name="n_2aveValue【消防施設】&#10;有形固定資産減価償却率"/>
        <xdr:cNvSpPr txBox="1"/>
      </xdr:nvSpPr>
      <xdr:spPr>
        <a:xfrm>
          <a:off x="1267524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8272</xdr:rowOff>
    </xdr:from>
    <xdr:ext cx="405111" cy="259045"/>
    <xdr:sp macro="" textlink="">
      <xdr:nvSpPr>
        <xdr:cNvPr id="783" name="n_3aveValue【消防施設】&#10;有形固定資産減価償却率"/>
        <xdr:cNvSpPr txBox="1"/>
      </xdr:nvSpPr>
      <xdr:spPr>
        <a:xfrm>
          <a:off x="11900544"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29227</xdr:rowOff>
    </xdr:from>
    <xdr:ext cx="405111" cy="259045"/>
    <xdr:sp macro="" textlink="">
      <xdr:nvSpPr>
        <xdr:cNvPr id="784" name="n_4aveValue【消防施設】&#10;有形固定資産減価償却率"/>
        <xdr:cNvSpPr txBox="1"/>
      </xdr:nvSpPr>
      <xdr:spPr>
        <a:xfrm>
          <a:off x="1110298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60977</xdr:rowOff>
    </xdr:from>
    <xdr:ext cx="405111" cy="259045"/>
    <xdr:sp macro="" textlink="">
      <xdr:nvSpPr>
        <xdr:cNvPr id="785" name="n_1mainValue【消防施設】&#10;有形固定資産減価償却率"/>
        <xdr:cNvSpPr txBox="1"/>
      </xdr:nvSpPr>
      <xdr:spPr>
        <a:xfrm>
          <a:off x="134372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20972</xdr:rowOff>
    </xdr:from>
    <xdr:ext cx="405111" cy="259045"/>
    <xdr:sp macro="" textlink="">
      <xdr:nvSpPr>
        <xdr:cNvPr id="786" name="n_2mainValue【消防施設】&#10;有形固定資産減価償却率"/>
        <xdr:cNvSpPr txBox="1"/>
      </xdr:nvSpPr>
      <xdr:spPr>
        <a:xfrm>
          <a:off x="12675244" y="1393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156227</xdr:rowOff>
    </xdr:from>
    <xdr:ext cx="405111" cy="259045"/>
    <xdr:sp macro="" textlink="">
      <xdr:nvSpPr>
        <xdr:cNvPr id="787" name="n_3mainValue【消防施設】&#10;有形固定資産減価償却率"/>
        <xdr:cNvSpPr txBox="1"/>
      </xdr:nvSpPr>
      <xdr:spPr>
        <a:xfrm>
          <a:off x="11900544" y="1390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118127</xdr:rowOff>
    </xdr:from>
    <xdr:ext cx="405111" cy="259045"/>
    <xdr:sp macro="" textlink="">
      <xdr:nvSpPr>
        <xdr:cNvPr id="788" name="n_4mainValue【消防施設】&#10;有形固定資産減価償却率"/>
        <xdr:cNvSpPr txBox="1"/>
      </xdr:nvSpPr>
      <xdr:spPr>
        <a:xfrm>
          <a:off x="1110298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9" name="正方形/長方形 78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0" name="正方形/長方形 78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1" name="正方形/長方形 79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2" name="正方形/長方形 79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3" name="正方形/長方形 79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4" name="正方形/長方形 79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5" name="正方形/長方形 79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6" name="正方形/長方形 79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7" name="テキスト ボックス 79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8" name="直線コネクタ 79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9" name="直線コネクタ 798"/>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0" name="テキスト ボックス 799"/>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1" name="直線コネクタ 800"/>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2" name="テキスト ボックス 801"/>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3" name="直線コネクタ 802"/>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4" name="テキスト ボックス 803"/>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5" name="直線コネクタ 804"/>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6" name="テキスト ボックス 805"/>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7" name="直線コネクタ 806"/>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8" name="テキスト ボックス 807"/>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9" name="直線コネクタ 808"/>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0" name="テキスト ボックス 809"/>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1" name="直線コネクタ 810"/>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2" name="テキスト ボックス 811"/>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3"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56062</xdr:rowOff>
    </xdr:from>
    <xdr:to>
      <xdr:col>116</xdr:col>
      <xdr:colOff>62864</xdr:colOff>
      <xdr:row>86</xdr:row>
      <xdr:rowOff>41366</xdr:rowOff>
    </xdr:to>
    <xdr:cxnSp macro="">
      <xdr:nvCxnSpPr>
        <xdr:cNvPr id="814" name="直線コネクタ 813"/>
        <xdr:cNvCxnSpPr/>
      </xdr:nvCxnSpPr>
      <xdr:spPr>
        <a:xfrm flipV="1">
          <a:off x="19509104" y="12964342"/>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815" name="【消防施設】&#10;一人当たり面積最小値テキスト"/>
        <xdr:cNvSpPr txBox="1"/>
      </xdr:nvSpPr>
      <xdr:spPr>
        <a:xfrm>
          <a:off x="19547840" y="1446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816" name="直線コネクタ 815"/>
        <xdr:cNvCxnSpPr/>
      </xdr:nvCxnSpPr>
      <xdr:spPr>
        <a:xfrm>
          <a:off x="19443700" y="14458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2739</xdr:rowOff>
    </xdr:from>
    <xdr:ext cx="469744" cy="259045"/>
    <xdr:sp macro="" textlink="">
      <xdr:nvSpPr>
        <xdr:cNvPr id="817" name="【消防施設】&#10;一人当たり面積最大値テキスト"/>
        <xdr:cNvSpPr txBox="1"/>
      </xdr:nvSpPr>
      <xdr:spPr>
        <a:xfrm>
          <a:off x="19547840" y="1274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56062</xdr:rowOff>
    </xdr:from>
    <xdr:to>
      <xdr:col>116</xdr:col>
      <xdr:colOff>152400</xdr:colOff>
      <xdr:row>77</xdr:row>
      <xdr:rowOff>56062</xdr:rowOff>
    </xdr:to>
    <xdr:cxnSp macro="">
      <xdr:nvCxnSpPr>
        <xdr:cNvPr id="818" name="直線コネクタ 817"/>
        <xdr:cNvCxnSpPr/>
      </xdr:nvCxnSpPr>
      <xdr:spPr>
        <a:xfrm>
          <a:off x="19443700" y="129643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161670</xdr:rowOff>
    </xdr:from>
    <xdr:ext cx="469744" cy="259045"/>
    <xdr:sp macro="" textlink="">
      <xdr:nvSpPr>
        <xdr:cNvPr id="819" name="【消防施設】&#10;一人当たり面積平均値テキスト"/>
        <xdr:cNvSpPr txBox="1"/>
      </xdr:nvSpPr>
      <xdr:spPr>
        <a:xfrm>
          <a:off x="19547840" y="13908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820" name="フローチャート: 判断 819"/>
        <xdr:cNvSpPr/>
      </xdr:nvSpPr>
      <xdr:spPr>
        <a:xfrm>
          <a:off x="19458940" y="139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50981</xdr:rowOff>
    </xdr:from>
    <xdr:to>
      <xdr:col>112</xdr:col>
      <xdr:colOff>38100</xdr:colOff>
      <xdr:row>83</xdr:row>
      <xdr:rowOff>152581</xdr:rowOff>
    </xdr:to>
    <xdr:sp macro="" textlink="">
      <xdr:nvSpPr>
        <xdr:cNvPr id="821" name="フローチャート: 判断 820"/>
        <xdr:cNvSpPr/>
      </xdr:nvSpPr>
      <xdr:spPr>
        <a:xfrm>
          <a:off x="18735040" y="139651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822" name="フローチャート: 判断 821"/>
        <xdr:cNvSpPr/>
      </xdr:nvSpPr>
      <xdr:spPr>
        <a:xfrm>
          <a:off x="17937480" y="13991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116295</xdr:rowOff>
    </xdr:from>
    <xdr:to>
      <xdr:col>102</xdr:col>
      <xdr:colOff>165100</xdr:colOff>
      <xdr:row>84</xdr:row>
      <xdr:rowOff>46445</xdr:rowOff>
    </xdr:to>
    <xdr:sp macro="" textlink="">
      <xdr:nvSpPr>
        <xdr:cNvPr id="823" name="フローチャート: 判断 822"/>
        <xdr:cNvSpPr/>
      </xdr:nvSpPr>
      <xdr:spPr>
        <a:xfrm>
          <a:off x="17162780" y="14030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168548</xdr:rowOff>
    </xdr:from>
    <xdr:to>
      <xdr:col>98</xdr:col>
      <xdr:colOff>38100</xdr:colOff>
      <xdr:row>84</xdr:row>
      <xdr:rowOff>98698</xdr:rowOff>
    </xdr:to>
    <xdr:sp macro="" textlink="">
      <xdr:nvSpPr>
        <xdr:cNvPr id="824" name="フローチャート: 判断 823"/>
        <xdr:cNvSpPr/>
      </xdr:nvSpPr>
      <xdr:spPr>
        <a:xfrm>
          <a:off x="16388080" y="140826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5" name="テキスト ボックス 824"/>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6" name="テキスト ボックス 825"/>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7" name="テキスト ボックス 826"/>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8" name="テキスト ボックス 827"/>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9" name="テキスト ボックス 828"/>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147320</xdr:rowOff>
    </xdr:from>
    <xdr:to>
      <xdr:col>116</xdr:col>
      <xdr:colOff>114300</xdr:colOff>
      <xdr:row>81</xdr:row>
      <xdr:rowOff>77470</xdr:rowOff>
    </xdr:to>
    <xdr:sp macro="" textlink="">
      <xdr:nvSpPr>
        <xdr:cNvPr id="830" name="楕円 829"/>
        <xdr:cNvSpPr/>
      </xdr:nvSpPr>
      <xdr:spPr>
        <a:xfrm>
          <a:off x="19458940" y="13558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170197</xdr:rowOff>
    </xdr:from>
    <xdr:ext cx="469744" cy="259045"/>
    <xdr:sp macro="" textlink="">
      <xdr:nvSpPr>
        <xdr:cNvPr id="831" name="【消防施設】&#10;一人当たり面積該当値テキスト"/>
        <xdr:cNvSpPr txBox="1"/>
      </xdr:nvSpPr>
      <xdr:spPr>
        <a:xfrm>
          <a:off x="19547840" y="1341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166914</xdr:rowOff>
    </xdr:from>
    <xdr:to>
      <xdr:col>112</xdr:col>
      <xdr:colOff>38100</xdr:colOff>
      <xdr:row>81</xdr:row>
      <xdr:rowOff>97064</xdr:rowOff>
    </xdr:to>
    <xdr:sp macro="" textlink="">
      <xdr:nvSpPr>
        <xdr:cNvPr id="832" name="楕円 831"/>
        <xdr:cNvSpPr/>
      </xdr:nvSpPr>
      <xdr:spPr>
        <a:xfrm>
          <a:off x="18735040" y="135781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26670</xdr:rowOff>
    </xdr:from>
    <xdr:to>
      <xdr:col>116</xdr:col>
      <xdr:colOff>63500</xdr:colOff>
      <xdr:row>81</xdr:row>
      <xdr:rowOff>46264</xdr:rowOff>
    </xdr:to>
    <xdr:cxnSp macro="">
      <xdr:nvCxnSpPr>
        <xdr:cNvPr id="833" name="直線コネクタ 832"/>
        <xdr:cNvCxnSpPr/>
      </xdr:nvCxnSpPr>
      <xdr:spPr>
        <a:xfrm flipV="1">
          <a:off x="18778220" y="13605510"/>
          <a:ext cx="7315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21589</xdr:rowOff>
    </xdr:from>
    <xdr:to>
      <xdr:col>107</xdr:col>
      <xdr:colOff>101600</xdr:colOff>
      <xdr:row>81</xdr:row>
      <xdr:rowOff>123189</xdr:rowOff>
    </xdr:to>
    <xdr:sp macro="" textlink="">
      <xdr:nvSpPr>
        <xdr:cNvPr id="834" name="楕円 833"/>
        <xdr:cNvSpPr/>
      </xdr:nvSpPr>
      <xdr:spPr>
        <a:xfrm>
          <a:off x="17937480" y="1360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46264</xdr:rowOff>
    </xdr:from>
    <xdr:to>
      <xdr:col>111</xdr:col>
      <xdr:colOff>177800</xdr:colOff>
      <xdr:row>81</xdr:row>
      <xdr:rowOff>72389</xdr:rowOff>
    </xdr:to>
    <xdr:cxnSp macro="">
      <xdr:nvCxnSpPr>
        <xdr:cNvPr id="835" name="直線コネクタ 834"/>
        <xdr:cNvCxnSpPr/>
      </xdr:nvCxnSpPr>
      <xdr:spPr>
        <a:xfrm flipV="1">
          <a:off x="17988280" y="13625104"/>
          <a:ext cx="78994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37919</xdr:rowOff>
    </xdr:from>
    <xdr:to>
      <xdr:col>102</xdr:col>
      <xdr:colOff>165100</xdr:colOff>
      <xdr:row>81</xdr:row>
      <xdr:rowOff>139519</xdr:rowOff>
    </xdr:to>
    <xdr:sp macro="" textlink="">
      <xdr:nvSpPr>
        <xdr:cNvPr id="836" name="楕円 835"/>
        <xdr:cNvSpPr/>
      </xdr:nvSpPr>
      <xdr:spPr>
        <a:xfrm>
          <a:off x="17162780" y="1361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72389</xdr:rowOff>
    </xdr:from>
    <xdr:to>
      <xdr:col>107</xdr:col>
      <xdr:colOff>50800</xdr:colOff>
      <xdr:row>81</xdr:row>
      <xdr:rowOff>88719</xdr:rowOff>
    </xdr:to>
    <xdr:cxnSp macro="">
      <xdr:nvCxnSpPr>
        <xdr:cNvPr id="837" name="直線コネクタ 836"/>
        <xdr:cNvCxnSpPr/>
      </xdr:nvCxnSpPr>
      <xdr:spPr>
        <a:xfrm flipV="1">
          <a:off x="17213580" y="13651229"/>
          <a:ext cx="7747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50981</xdr:rowOff>
    </xdr:from>
    <xdr:to>
      <xdr:col>98</xdr:col>
      <xdr:colOff>38100</xdr:colOff>
      <xdr:row>81</xdr:row>
      <xdr:rowOff>152581</xdr:rowOff>
    </xdr:to>
    <xdr:sp macro="" textlink="">
      <xdr:nvSpPr>
        <xdr:cNvPr id="838" name="楕円 837"/>
        <xdr:cNvSpPr/>
      </xdr:nvSpPr>
      <xdr:spPr>
        <a:xfrm>
          <a:off x="16388080" y="136298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88719</xdr:rowOff>
    </xdr:from>
    <xdr:to>
      <xdr:col>102</xdr:col>
      <xdr:colOff>114300</xdr:colOff>
      <xdr:row>81</xdr:row>
      <xdr:rowOff>101781</xdr:rowOff>
    </xdr:to>
    <xdr:cxnSp macro="">
      <xdr:nvCxnSpPr>
        <xdr:cNvPr id="839" name="直線コネクタ 838"/>
        <xdr:cNvCxnSpPr/>
      </xdr:nvCxnSpPr>
      <xdr:spPr>
        <a:xfrm flipV="1">
          <a:off x="16431260" y="13667559"/>
          <a:ext cx="78232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143708</xdr:rowOff>
    </xdr:from>
    <xdr:ext cx="469744" cy="259045"/>
    <xdr:sp macro="" textlink="">
      <xdr:nvSpPr>
        <xdr:cNvPr id="840" name="n_1aveValue【消防施設】&#10;一人当たり面積"/>
        <xdr:cNvSpPr txBox="1"/>
      </xdr:nvSpPr>
      <xdr:spPr>
        <a:xfrm>
          <a:off x="18561127" y="1405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169834</xdr:rowOff>
    </xdr:from>
    <xdr:ext cx="469744" cy="259045"/>
    <xdr:sp macro="" textlink="">
      <xdr:nvSpPr>
        <xdr:cNvPr id="841" name="n_2aveValue【消防施設】&#10;一人当たり面積"/>
        <xdr:cNvSpPr txBox="1"/>
      </xdr:nvSpPr>
      <xdr:spPr>
        <a:xfrm>
          <a:off x="17776267" y="1408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37572</xdr:rowOff>
    </xdr:from>
    <xdr:ext cx="469744" cy="259045"/>
    <xdr:sp macro="" textlink="">
      <xdr:nvSpPr>
        <xdr:cNvPr id="842" name="n_3aveValue【消防施設】&#10;一人当たり面積"/>
        <xdr:cNvSpPr txBox="1"/>
      </xdr:nvSpPr>
      <xdr:spPr>
        <a:xfrm>
          <a:off x="17001567" y="1411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89825</xdr:rowOff>
    </xdr:from>
    <xdr:ext cx="469744" cy="259045"/>
    <xdr:sp macro="" textlink="">
      <xdr:nvSpPr>
        <xdr:cNvPr id="843" name="n_4aveValue【消防施設】&#10;一人当たり面積"/>
        <xdr:cNvSpPr txBox="1"/>
      </xdr:nvSpPr>
      <xdr:spPr>
        <a:xfrm>
          <a:off x="16226867" y="1417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113591</xdr:rowOff>
    </xdr:from>
    <xdr:ext cx="469744" cy="259045"/>
    <xdr:sp macro="" textlink="">
      <xdr:nvSpPr>
        <xdr:cNvPr id="844" name="n_1mainValue【消防施設】&#10;一人当たり面積"/>
        <xdr:cNvSpPr txBox="1"/>
      </xdr:nvSpPr>
      <xdr:spPr>
        <a:xfrm>
          <a:off x="18561127" y="1335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139716</xdr:rowOff>
    </xdr:from>
    <xdr:ext cx="469744" cy="259045"/>
    <xdr:sp macro="" textlink="">
      <xdr:nvSpPr>
        <xdr:cNvPr id="845" name="n_2mainValue【消防施設】&#10;一人当たり面積"/>
        <xdr:cNvSpPr txBox="1"/>
      </xdr:nvSpPr>
      <xdr:spPr>
        <a:xfrm>
          <a:off x="17776267" y="1338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156046</xdr:rowOff>
    </xdr:from>
    <xdr:ext cx="469744" cy="259045"/>
    <xdr:sp macro="" textlink="">
      <xdr:nvSpPr>
        <xdr:cNvPr id="846" name="n_3mainValue【消防施設】&#10;一人当たり面積"/>
        <xdr:cNvSpPr txBox="1"/>
      </xdr:nvSpPr>
      <xdr:spPr>
        <a:xfrm>
          <a:off x="17001567" y="1339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169108</xdr:rowOff>
    </xdr:from>
    <xdr:ext cx="469744" cy="259045"/>
    <xdr:sp macro="" textlink="">
      <xdr:nvSpPr>
        <xdr:cNvPr id="847" name="n_4mainValue【消防施設】&#10;一人当たり面積"/>
        <xdr:cNvSpPr txBox="1"/>
      </xdr:nvSpPr>
      <xdr:spPr>
        <a:xfrm>
          <a:off x="16226867" y="1341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8" name="正方形/長方形 84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9" name="正方形/長方形 84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0" name="正方形/長方形 84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1" name="正方形/長方形 85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2" name="正方形/長方形 85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3" name="正方形/長方形 85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4" name="正方形/長方形 85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正方形/長方形 85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6" name="テキスト ボックス 85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7" name="直線コネクタ 85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8" name="テキスト ボックス 857"/>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9" name="直線コネクタ 858"/>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0" name="テキスト ボックス 859"/>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1" name="直線コネクタ 860"/>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2" name="テキスト ボックス 861"/>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3" name="直線コネクタ 862"/>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4" name="テキスト ボックス 863"/>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5" name="直線コネクタ 864"/>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6" name="テキスト ボックス 865"/>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7" name="直線コネクタ 866"/>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8" name="テキスト ボックス 867"/>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9" name="直線コネクタ 868"/>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0"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123825</xdr:rowOff>
    </xdr:from>
    <xdr:to>
      <xdr:col>85</xdr:col>
      <xdr:colOff>126364</xdr:colOff>
      <xdr:row>109</xdr:row>
      <xdr:rowOff>43814</xdr:rowOff>
    </xdr:to>
    <xdr:cxnSp macro="">
      <xdr:nvCxnSpPr>
        <xdr:cNvPr id="871" name="直線コネクタ 870"/>
        <xdr:cNvCxnSpPr/>
      </xdr:nvCxnSpPr>
      <xdr:spPr>
        <a:xfrm flipV="1">
          <a:off x="14375764" y="16887825"/>
          <a:ext cx="0" cy="1428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47641</xdr:rowOff>
    </xdr:from>
    <xdr:ext cx="405111" cy="259045"/>
    <xdr:sp macro="" textlink="">
      <xdr:nvSpPr>
        <xdr:cNvPr id="872" name="【庁舎】&#10;有形固定資産減価償却率最小値テキスト"/>
        <xdr:cNvSpPr txBox="1"/>
      </xdr:nvSpPr>
      <xdr:spPr>
        <a:xfrm>
          <a:off x="14414500" y="18320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43814</xdr:rowOff>
    </xdr:from>
    <xdr:to>
      <xdr:col>86</xdr:col>
      <xdr:colOff>25400</xdr:colOff>
      <xdr:row>109</xdr:row>
      <xdr:rowOff>43814</xdr:rowOff>
    </xdr:to>
    <xdr:cxnSp macro="">
      <xdr:nvCxnSpPr>
        <xdr:cNvPr id="873" name="直線コネクタ 872"/>
        <xdr:cNvCxnSpPr/>
      </xdr:nvCxnSpPr>
      <xdr:spPr>
        <a:xfrm>
          <a:off x="14287500" y="183165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70502</xdr:rowOff>
    </xdr:from>
    <xdr:ext cx="340478" cy="259045"/>
    <xdr:sp macro="" textlink="">
      <xdr:nvSpPr>
        <xdr:cNvPr id="874" name="【庁舎】&#10;有形固定資産減価償却率最大値テキスト"/>
        <xdr:cNvSpPr txBox="1"/>
      </xdr:nvSpPr>
      <xdr:spPr>
        <a:xfrm>
          <a:off x="14414500" y="166668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123825</xdr:rowOff>
    </xdr:from>
    <xdr:to>
      <xdr:col>86</xdr:col>
      <xdr:colOff>25400</xdr:colOff>
      <xdr:row>100</xdr:row>
      <xdr:rowOff>123825</xdr:rowOff>
    </xdr:to>
    <xdr:cxnSp macro="">
      <xdr:nvCxnSpPr>
        <xdr:cNvPr id="875" name="直線コネクタ 874"/>
        <xdr:cNvCxnSpPr/>
      </xdr:nvCxnSpPr>
      <xdr:spPr>
        <a:xfrm>
          <a:off x="14287500" y="16887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876" name="【庁舎】&#10;有形固定資産減価償却率平均値テキスト"/>
        <xdr:cNvSpPr txBox="1"/>
      </xdr:nvSpPr>
      <xdr:spPr>
        <a:xfrm>
          <a:off x="14414500" y="17446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877" name="フローチャート: 判断 876"/>
        <xdr:cNvSpPr/>
      </xdr:nvSpPr>
      <xdr:spPr>
        <a:xfrm>
          <a:off x="14325600" y="175952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151130</xdr:rowOff>
    </xdr:from>
    <xdr:to>
      <xdr:col>81</xdr:col>
      <xdr:colOff>101600</xdr:colOff>
      <xdr:row>105</xdr:row>
      <xdr:rowOff>81280</xdr:rowOff>
    </xdr:to>
    <xdr:sp macro="" textlink="">
      <xdr:nvSpPr>
        <xdr:cNvPr id="878" name="フローチャート: 判断 877"/>
        <xdr:cNvSpPr/>
      </xdr:nvSpPr>
      <xdr:spPr>
        <a:xfrm>
          <a:off x="13578840" y="1758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879" name="フローチャート: 判断 878"/>
        <xdr:cNvSpPr/>
      </xdr:nvSpPr>
      <xdr:spPr>
        <a:xfrm>
          <a:off x="12804140" y="1755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8255</xdr:rowOff>
    </xdr:from>
    <xdr:to>
      <xdr:col>72</xdr:col>
      <xdr:colOff>38100</xdr:colOff>
      <xdr:row>105</xdr:row>
      <xdr:rowOff>109855</xdr:rowOff>
    </xdr:to>
    <xdr:sp macro="" textlink="">
      <xdr:nvSpPr>
        <xdr:cNvPr id="880" name="フローチャート: 判断 879"/>
        <xdr:cNvSpPr/>
      </xdr:nvSpPr>
      <xdr:spPr>
        <a:xfrm>
          <a:off x="12029440" y="176104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153036</xdr:rowOff>
    </xdr:from>
    <xdr:to>
      <xdr:col>67</xdr:col>
      <xdr:colOff>101600</xdr:colOff>
      <xdr:row>105</xdr:row>
      <xdr:rowOff>83186</xdr:rowOff>
    </xdr:to>
    <xdr:sp macro="" textlink="">
      <xdr:nvSpPr>
        <xdr:cNvPr id="881" name="フローチャート: 判断 880"/>
        <xdr:cNvSpPr/>
      </xdr:nvSpPr>
      <xdr:spPr>
        <a:xfrm>
          <a:off x="11231880" y="175875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2" name="テキスト ボックス 88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158750</xdr:rowOff>
    </xdr:from>
    <xdr:to>
      <xdr:col>85</xdr:col>
      <xdr:colOff>177800</xdr:colOff>
      <xdr:row>106</xdr:row>
      <xdr:rowOff>88900</xdr:rowOff>
    </xdr:to>
    <xdr:sp macro="" textlink="">
      <xdr:nvSpPr>
        <xdr:cNvPr id="887" name="楕円 886"/>
        <xdr:cNvSpPr/>
      </xdr:nvSpPr>
      <xdr:spPr>
        <a:xfrm>
          <a:off x="14325600" y="177609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137177</xdr:rowOff>
    </xdr:from>
    <xdr:ext cx="405111" cy="259045"/>
    <xdr:sp macro="" textlink="">
      <xdr:nvSpPr>
        <xdr:cNvPr id="888" name="【庁舎】&#10;有形固定資産減価償却率該当値テキスト"/>
        <xdr:cNvSpPr txBox="1"/>
      </xdr:nvSpPr>
      <xdr:spPr>
        <a:xfrm>
          <a:off x="14414500" y="1773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126364</xdr:rowOff>
    </xdr:from>
    <xdr:to>
      <xdr:col>81</xdr:col>
      <xdr:colOff>101600</xdr:colOff>
      <xdr:row>106</xdr:row>
      <xdr:rowOff>56514</xdr:rowOff>
    </xdr:to>
    <xdr:sp macro="" textlink="">
      <xdr:nvSpPr>
        <xdr:cNvPr id="889" name="楕円 888"/>
        <xdr:cNvSpPr/>
      </xdr:nvSpPr>
      <xdr:spPr>
        <a:xfrm>
          <a:off x="13578840" y="177285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5714</xdr:rowOff>
    </xdr:from>
    <xdr:to>
      <xdr:col>85</xdr:col>
      <xdr:colOff>127000</xdr:colOff>
      <xdr:row>106</xdr:row>
      <xdr:rowOff>38100</xdr:rowOff>
    </xdr:to>
    <xdr:cxnSp macro="">
      <xdr:nvCxnSpPr>
        <xdr:cNvPr id="890" name="直線コネクタ 889"/>
        <xdr:cNvCxnSpPr/>
      </xdr:nvCxnSpPr>
      <xdr:spPr>
        <a:xfrm>
          <a:off x="13629640" y="17775554"/>
          <a:ext cx="74676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38736</xdr:rowOff>
    </xdr:from>
    <xdr:to>
      <xdr:col>76</xdr:col>
      <xdr:colOff>165100</xdr:colOff>
      <xdr:row>105</xdr:row>
      <xdr:rowOff>140336</xdr:rowOff>
    </xdr:to>
    <xdr:sp macro="" textlink="">
      <xdr:nvSpPr>
        <xdr:cNvPr id="891" name="楕円 890"/>
        <xdr:cNvSpPr/>
      </xdr:nvSpPr>
      <xdr:spPr>
        <a:xfrm>
          <a:off x="1280414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89536</xdr:rowOff>
    </xdr:from>
    <xdr:to>
      <xdr:col>81</xdr:col>
      <xdr:colOff>50800</xdr:colOff>
      <xdr:row>106</xdr:row>
      <xdr:rowOff>5714</xdr:rowOff>
    </xdr:to>
    <xdr:cxnSp macro="">
      <xdr:nvCxnSpPr>
        <xdr:cNvPr id="892" name="直線コネクタ 891"/>
        <xdr:cNvCxnSpPr/>
      </xdr:nvCxnSpPr>
      <xdr:spPr>
        <a:xfrm>
          <a:off x="12854940" y="17691736"/>
          <a:ext cx="774700" cy="8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636</xdr:rowOff>
    </xdr:from>
    <xdr:to>
      <xdr:col>72</xdr:col>
      <xdr:colOff>38100</xdr:colOff>
      <xdr:row>105</xdr:row>
      <xdr:rowOff>102236</xdr:rowOff>
    </xdr:to>
    <xdr:sp macro="" textlink="">
      <xdr:nvSpPr>
        <xdr:cNvPr id="893" name="楕円 892"/>
        <xdr:cNvSpPr/>
      </xdr:nvSpPr>
      <xdr:spPr>
        <a:xfrm>
          <a:off x="12029440" y="176028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51436</xdr:rowOff>
    </xdr:from>
    <xdr:to>
      <xdr:col>76</xdr:col>
      <xdr:colOff>114300</xdr:colOff>
      <xdr:row>105</xdr:row>
      <xdr:rowOff>89536</xdr:rowOff>
    </xdr:to>
    <xdr:cxnSp macro="">
      <xdr:nvCxnSpPr>
        <xdr:cNvPr id="894" name="直線コネクタ 893"/>
        <xdr:cNvCxnSpPr/>
      </xdr:nvCxnSpPr>
      <xdr:spPr>
        <a:xfrm>
          <a:off x="12072620" y="17653636"/>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132080</xdr:rowOff>
    </xdr:from>
    <xdr:to>
      <xdr:col>67</xdr:col>
      <xdr:colOff>101600</xdr:colOff>
      <xdr:row>105</xdr:row>
      <xdr:rowOff>62230</xdr:rowOff>
    </xdr:to>
    <xdr:sp macro="" textlink="">
      <xdr:nvSpPr>
        <xdr:cNvPr id="895" name="楕円 894"/>
        <xdr:cNvSpPr/>
      </xdr:nvSpPr>
      <xdr:spPr>
        <a:xfrm>
          <a:off x="11231880" y="17566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11430</xdr:rowOff>
    </xdr:from>
    <xdr:to>
      <xdr:col>71</xdr:col>
      <xdr:colOff>177800</xdr:colOff>
      <xdr:row>105</xdr:row>
      <xdr:rowOff>51436</xdr:rowOff>
    </xdr:to>
    <xdr:cxnSp macro="">
      <xdr:nvCxnSpPr>
        <xdr:cNvPr id="896" name="直線コネクタ 895"/>
        <xdr:cNvCxnSpPr/>
      </xdr:nvCxnSpPr>
      <xdr:spPr>
        <a:xfrm>
          <a:off x="11282680" y="17613630"/>
          <a:ext cx="78994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97807</xdr:rowOff>
    </xdr:from>
    <xdr:ext cx="405111" cy="259045"/>
    <xdr:sp macro="" textlink="">
      <xdr:nvSpPr>
        <xdr:cNvPr id="897" name="n_1aveValue【庁舎】&#10;有形固定資産減価償却率"/>
        <xdr:cNvSpPr txBox="1"/>
      </xdr:nvSpPr>
      <xdr:spPr>
        <a:xfrm>
          <a:off x="134372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898" name="n_2aveValue【庁舎】&#10;有形固定資産減価償却率"/>
        <xdr:cNvSpPr txBox="1"/>
      </xdr:nvSpPr>
      <xdr:spPr>
        <a:xfrm>
          <a:off x="126752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100982</xdr:rowOff>
    </xdr:from>
    <xdr:ext cx="405111" cy="259045"/>
    <xdr:sp macro="" textlink="">
      <xdr:nvSpPr>
        <xdr:cNvPr id="899" name="n_3aveValue【庁舎】&#10;有形固定資産減価償却率"/>
        <xdr:cNvSpPr txBox="1"/>
      </xdr:nvSpPr>
      <xdr:spPr>
        <a:xfrm>
          <a:off x="11900544" y="1770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74313</xdr:rowOff>
    </xdr:from>
    <xdr:ext cx="405111" cy="259045"/>
    <xdr:sp macro="" textlink="">
      <xdr:nvSpPr>
        <xdr:cNvPr id="900" name="n_4aveValue【庁舎】&#10;有形固定資産減価償却率"/>
        <xdr:cNvSpPr txBox="1"/>
      </xdr:nvSpPr>
      <xdr:spPr>
        <a:xfrm>
          <a:off x="11102984" y="1767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47641</xdr:rowOff>
    </xdr:from>
    <xdr:ext cx="405111" cy="259045"/>
    <xdr:sp macro="" textlink="">
      <xdr:nvSpPr>
        <xdr:cNvPr id="901" name="n_1mainValue【庁舎】&#10;有形固定資産減価償却率"/>
        <xdr:cNvSpPr txBox="1"/>
      </xdr:nvSpPr>
      <xdr:spPr>
        <a:xfrm>
          <a:off x="13437244" y="17817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131463</xdr:rowOff>
    </xdr:from>
    <xdr:ext cx="405111" cy="259045"/>
    <xdr:sp macro="" textlink="">
      <xdr:nvSpPr>
        <xdr:cNvPr id="902" name="n_2mainValue【庁舎】&#10;有形固定資産減価償却率"/>
        <xdr:cNvSpPr txBox="1"/>
      </xdr:nvSpPr>
      <xdr:spPr>
        <a:xfrm>
          <a:off x="12675244" y="1773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118763</xdr:rowOff>
    </xdr:from>
    <xdr:ext cx="405111" cy="259045"/>
    <xdr:sp macro="" textlink="">
      <xdr:nvSpPr>
        <xdr:cNvPr id="903" name="n_3mainValue【庁舎】&#10;有形固定資産減価償却率"/>
        <xdr:cNvSpPr txBox="1"/>
      </xdr:nvSpPr>
      <xdr:spPr>
        <a:xfrm>
          <a:off x="11900544" y="17385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904" name="n_4mainValue【庁舎】&#10;有形固定資産減価償却率"/>
        <xdr:cNvSpPr txBox="1"/>
      </xdr:nvSpPr>
      <xdr:spPr>
        <a:xfrm>
          <a:off x="1110298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3" name="テキスト ボックス 91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5" name="直線コネクタ 914"/>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6" name="テキスト ボックス 915"/>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7" name="直線コネクタ 916"/>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8" name="テキスト ボックス 917"/>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9" name="直線コネクタ 918"/>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20" name="テキスト ボックス 919"/>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21" name="直線コネクタ 920"/>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22" name="テキスト ボックス 921"/>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23" name="直線コネクタ 922"/>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4" name="テキスト ボックス 923"/>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5" name="直線コネクタ 924"/>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6" name="テキスト ボックス 925"/>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7" name="直線コネクタ 92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8" name="テキスト ボックス 92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9"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102870</xdr:rowOff>
    </xdr:from>
    <xdr:to>
      <xdr:col>116</xdr:col>
      <xdr:colOff>62864</xdr:colOff>
      <xdr:row>108</xdr:row>
      <xdr:rowOff>38100</xdr:rowOff>
    </xdr:to>
    <xdr:cxnSp macro="">
      <xdr:nvCxnSpPr>
        <xdr:cNvPr id="930" name="直線コネクタ 929"/>
        <xdr:cNvCxnSpPr/>
      </xdr:nvCxnSpPr>
      <xdr:spPr>
        <a:xfrm flipV="1">
          <a:off x="19509104" y="166992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931" name="【庁舎】&#10;一人当たり面積最小値テキスト"/>
        <xdr:cNvSpPr txBox="1"/>
      </xdr:nvSpPr>
      <xdr:spPr>
        <a:xfrm>
          <a:off x="1954784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932" name="直線コネクタ 931"/>
        <xdr:cNvCxnSpPr/>
      </xdr:nvCxnSpPr>
      <xdr:spPr>
        <a:xfrm>
          <a:off x="19443700" y="1814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49547</xdr:rowOff>
    </xdr:from>
    <xdr:ext cx="469744" cy="259045"/>
    <xdr:sp macro="" textlink="">
      <xdr:nvSpPr>
        <xdr:cNvPr id="933" name="【庁舎】&#10;一人当たり面積最大値テキスト"/>
        <xdr:cNvSpPr txBox="1"/>
      </xdr:nvSpPr>
      <xdr:spPr>
        <a:xfrm>
          <a:off x="19547840" y="1647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102870</xdr:rowOff>
    </xdr:from>
    <xdr:to>
      <xdr:col>116</xdr:col>
      <xdr:colOff>152400</xdr:colOff>
      <xdr:row>99</xdr:row>
      <xdr:rowOff>102870</xdr:rowOff>
    </xdr:to>
    <xdr:cxnSp macro="">
      <xdr:nvCxnSpPr>
        <xdr:cNvPr id="934" name="直線コネクタ 933"/>
        <xdr:cNvCxnSpPr/>
      </xdr:nvCxnSpPr>
      <xdr:spPr>
        <a:xfrm>
          <a:off x="19443700" y="16699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43015</xdr:rowOff>
    </xdr:from>
    <xdr:ext cx="469744" cy="259045"/>
    <xdr:sp macro="" textlink="">
      <xdr:nvSpPr>
        <xdr:cNvPr id="935" name="【庁舎】&#10;一人当たり面積平均値テキスト"/>
        <xdr:cNvSpPr txBox="1"/>
      </xdr:nvSpPr>
      <xdr:spPr>
        <a:xfrm>
          <a:off x="19547840" y="17812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64588</xdr:rowOff>
    </xdr:from>
    <xdr:to>
      <xdr:col>116</xdr:col>
      <xdr:colOff>114300</xdr:colOff>
      <xdr:row>106</xdr:row>
      <xdr:rowOff>166188</xdr:rowOff>
    </xdr:to>
    <xdr:sp macro="" textlink="">
      <xdr:nvSpPr>
        <xdr:cNvPr id="936" name="フローチャート: 判断 935"/>
        <xdr:cNvSpPr/>
      </xdr:nvSpPr>
      <xdr:spPr>
        <a:xfrm>
          <a:off x="19458940" y="1783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78739</xdr:rowOff>
    </xdr:from>
    <xdr:to>
      <xdr:col>112</xdr:col>
      <xdr:colOff>38100</xdr:colOff>
      <xdr:row>107</xdr:row>
      <xdr:rowOff>8889</xdr:rowOff>
    </xdr:to>
    <xdr:sp macro="" textlink="">
      <xdr:nvSpPr>
        <xdr:cNvPr id="937" name="フローチャート: 判断 936"/>
        <xdr:cNvSpPr/>
      </xdr:nvSpPr>
      <xdr:spPr>
        <a:xfrm>
          <a:off x="18735040" y="17848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87449</xdr:rowOff>
    </xdr:from>
    <xdr:to>
      <xdr:col>107</xdr:col>
      <xdr:colOff>101600</xdr:colOff>
      <xdr:row>107</xdr:row>
      <xdr:rowOff>17599</xdr:rowOff>
    </xdr:to>
    <xdr:sp macro="" textlink="">
      <xdr:nvSpPr>
        <xdr:cNvPr id="938" name="フローチャート: 判断 937"/>
        <xdr:cNvSpPr/>
      </xdr:nvSpPr>
      <xdr:spPr>
        <a:xfrm>
          <a:off x="17937480" y="178572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939" name="フローチャート: 判断 938"/>
        <xdr:cNvSpPr/>
      </xdr:nvSpPr>
      <xdr:spPr>
        <a:xfrm>
          <a:off x="17162780" y="1786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940" name="フローチャート: 判断 939"/>
        <xdr:cNvSpPr/>
      </xdr:nvSpPr>
      <xdr:spPr>
        <a:xfrm>
          <a:off x="16388080" y="178311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1" name="テキスト ボックス 94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2" name="テキスト ボックス 94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3" name="テキスト ボックス 94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4" name="テキスト ボックス 94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5" name="テキスト ボックス 94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52070</xdr:rowOff>
    </xdr:from>
    <xdr:to>
      <xdr:col>116</xdr:col>
      <xdr:colOff>114300</xdr:colOff>
      <xdr:row>99</xdr:row>
      <xdr:rowOff>153670</xdr:rowOff>
    </xdr:to>
    <xdr:sp macro="" textlink="">
      <xdr:nvSpPr>
        <xdr:cNvPr id="946" name="楕円 945"/>
        <xdr:cNvSpPr/>
      </xdr:nvSpPr>
      <xdr:spPr>
        <a:xfrm>
          <a:off x="19458940" y="166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5097</xdr:rowOff>
    </xdr:from>
    <xdr:ext cx="469744" cy="259045"/>
    <xdr:sp macro="" textlink="">
      <xdr:nvSpPr>
        <xdr:cNvPr id="947" name="【庁舎】&#10;一人当たり面積該当値テキスト"/>
        <xdr:cNvSpPr txBox="1"/>
      </xdr:nvSpPr>
      <xdr:spPr>
        <a:xfrm>
          <a:off x="19547840" y="1660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83638</xdr:rowOff>
    </xdr:from>
    <xdr:to>
      <xdr:col>112</xdr:col>
      <xdr:colOff>38100</xdr:colOff>
      <xdr:row>100</xdr:row>
      <xdr:rowOff>13788</xdr:rowOff>
    </xdr:to>
    <xdr:sp macro="" textlink="">
      <xdr:nvSpPr>
        <xdr:cNvPr id="948" name="楕円 947"/>
        <xdr:cNvSpPr/>
      </xdr:nvSpPr>
      <xdr:spPr>
        <a:xfrm>
          <a:off x="18735040" y="166799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102870</xdr:rowOff>
    </xdr:from>
    <xdr:to>
      <xdr:col>116</xdr:col>
      <xdr:colOff>63500</xdr:colOff>
      <xdr:row>99</xdr:row>
      <xdr:rowOff>134438</xdr:rowOff>
    </xdr:to>
    <xdr:cxnSp macro="">
      <xdr:nvCxnSpPr>
        <xdr:cNvPr id="949" name="直線コネクタ 948"/>
        <xdr:cNvCxnSpPr/>
      </xdr:nvCxnSpPr>
      <xdr:spPr>
        <a:xfrm flipV="1">
          <a:off x="18778220" y="16699230"/>
          <a:ext cx="731520" cy="3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100512</xdr:rowOff>
    </xdr:from>
    <xdr:to>
      <xdr:col>107</xdr:col>
      <xdr:colOff>101600</xdr:colOff>
      <xdr:row>101</xdr:row>
      <xdr:rowOff>30662</xdr:rowOff>
    </xdr:to>
    <xdr:sp macro="" textlink="">
      <xdr:nvSpPr>
        <xdr:cNvPr id="950" name="楕円 949"/>
        <xdr:cNvSpPr/>
      </xdr:nvSpPr>
      <xdr:spPr>
        <a:xfrm>
          <a:off x="17937480" y="168645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134438</xdr:rowOff>
    </xdr:from>
    <xdr:to>
      <xdr:col>111</xdr:col>
      <xdr:colOff>177800</xdr:colOff>
      <xdr:row>100</xdr:row>
      <xdr:rowOff>151312</xdr:rowOff>
    </xdr:to>
    <xdr:cxnSp macro="">
      <xdr:nvCxnSpPr>
        <xdr:cNvPr id="951" name="直線コネクタ 950"/>
        <xdr:cNvCxnSpPr/>
      </xdr:nvCxnSpPr>
      <xdr:spPr>
        <a:xfrm flipV="1">
          <a:off x="17988280" y="16730798"/>
          <a:ext cx="789940" cy="18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123371</xdr:rowOff>
    </xdr:from>
    <xdr:to>
      <xdr:col>102</xdr:col>
      <xdr:colOff>165100</xdr:colOff>
      <xdr:row>101</xdr:row>
      <xdr:rowOff>53521</xdr:rowOff>
    </xdr:to>
    <xdr:sp macro="" textlink="">
      <xdr:nvSpPr>
        <xdr:cNvPr id="952" name="楕円 951"/>
        <xdr:cNvSpPr/>
      </xdr:nvSpPr>
      <xdr:spPr>
        <a:xfrm>
          <a:off x="17162780" y="168873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151312</xdr:rowOff>
    </xdr:from>
    <xdr:to>
      <xdr:col>107</xdr:col>
      <xdr:colOff>50800</xdr:colOff>
      <xdr:row>101</xdr:row>
      <xdr:rowOff>2721</xdr:rowOff>
    </xdr:to>
    <xdr:cxnSp macro="">
      <xdr:nvCxnSpPr>
        <xdr:cNvPr id="953" name="直線コネクタ 952"/>
        <xdr:cNvCxnSpPr/>
      </xdr:nvCxnSpPr>
      <xdr:spPr>
        <a:xfrm flipV="1">
          <a:off x="17213580" y="16915312"/>
          <a:ext cx="77470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153851</xdr:rowOff>
    </xdr:from>
    <xdr:to>
      <xdr:col>98</xdr:col>
      <xdr:colOff>38100</xdr:colOff>
      <xdr:row>101</xdr:row>
      <xdr:rowOff>84001</xdr:rowOff>
    </xdr:to>
    <xdr:sp macro="" textlink="">
      <xdr:nvSpPr>
        <xdr:cNvPr id="954" name="楕円 953"/>
        <xdr:cNvSpPr/>
      </xdr:nvSpPr>
      <xdr:spPr>
        <a:xfrm>
          <a:off x="16388080" y="169178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2721</xdr:rowOff>
    </xdr:from>
    <xdr:to>
      <xdr:col>102</xdr:col>
      <xdr:colOff>114300</xdr:colOff>
      <xdr:row>101</xdr:row>
      <xdr:rowOff>33201</xdr:rowOff>
    </xdr:to>
    <xdr:cxnSp macro="">
      <xdr:nvCxnSpPr>
        <xdr:cNvPr id="955" name="直線コネクタ 954"/>
        <xdr:cNvCxnSpPr/>
      </xdr:nvCxnSpPr>
      <xdr:spPr>
        <a:xfrm flipV="1">
          <a:off x="16431260" y="16934361"/>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xdr:rowOff>
    </xdr:from>
    <xdr:ext cx="469744" cy="259045"/>
    <xdr:sp macro="" textlink="">
      <xdr:nvSpPr>
        <xdr:cNvPr id="956" name="n_1aveValue【庁舎】&#10;一人当たり面積"/>
        <xdr:cNvSpPr txBox="1"/>
      </xdr:nvSpPr>
      <xdr:spPr>
        <a:xfrm>
          <a:off x="18561127" y="1793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8726</xdr:rowOff>
    </xdr:from>
    <xdr:ext cx="469744" cy="259045"/>
    <xdr:sp macro="" textlink="">
      <xdr:nvSpPr>
        <xdr:cNvPr id="957" name="n_2aveValue【庁舎】&#10;一人当たり面積"/>
        <xdr:cNvSpPr txBox="1"/>
      </xdr:nvSpPr>
      <xdr:spPr>
        <a:xfrm>
          <a:off x="17776267" y="1794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958" name="n_3aveValue【庁舎】&#10;一人当たり面積"/>
        <xdr:cNvSpPr txBox="1"/>
      </xdr:nvSpPr>
      <xdr:spPr>
        <a:xfrm>
          <a:off x="17001567"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154050</xdr:rowOff>
    </xdr:from>
    <xdr:ext cx="469744" cy="259045"/>
    <xdr:sp macro="" textlink="">
      <xdr:nvSpPr>
        <xdr:cNvPr id="959" name="n_4aveValue【庁舎】&#10;一人当たり面積"/>
        <xdr:cNvSpPr txBox="1"/>
      </xdr:nvSpPr>
      <xdr:spPr>
        <a:xfrm>
          <a:off x="16226867" y="1792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30315</xdr:rowOff>
    </xdr:from>
    <xdr:ext cx="469744" cy="259045"/>
    <xdr:sp macro="" textlink="">
      <xdr:nvSpPr>
        <xdr:cNvPr id="960" name="n_1mainValue【庁舎】&#10;一人当たり面積"/>
        <xdr:cNvSpPr txBox="1"/>
      </xdr:nvSpPr>
      <xdr:spPr>
        <a:xfrm>
          <a:off x="18561127" y="1645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47189</xdr:rowOff>
    </xdr:from>
    <xdr:ext cx="469744" cy="259045"/>
    <xdr:sp macro="" textlink="">
      <xdr:nvSpPr>
        <xdr:cNvPr id="961" name="n_2mainValue【庁舎】&#10;一人当たり面積"/>
        <xdr:cNvSpPr txBox="1"/>
      </xdr:nvSpPr>
      <xdr:spPr>
        <a:xfrm>
          <a:off x="17776267" y="1664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70048</xdr:rowOff>
    </xdr:from>
    <xdr:ext cx="469744" cy="259045"/>
    <xdr:sp macro="" textlink="">
      <xdr:nvSpPr>
        <xdr:cNvPr id="962" name="n_3mainValue【庁舎】&#10;一人当たり面積"/>
        <xdr:cNvSpPr txBox="1"/>
      </xdr:nvSpPr>
      <xdr:spPr>
        <a:xfrm>
          <a:off x="17001567" y="1666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100528</xdr:rowOff>
    </xdr:from>
    <xdr:ext cx="469744" cy="259045"/>
    <xdr:sp macro="" textlink="">
      <xdr:nvSpPr>
        <xdr:cNvPr id="963" name="n_4mainValue【庁舎】&#10;一人当たり面積"/>
        <xdr:cNvSpPr txBox="1"/>
      </xdr:nvSpPr>
      <xdr:spPr>
        <a:xfrm>
          <a:off x="16226867" y="1669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4" name="正方形/長方形 96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5" name="正方形/長方形 96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6" name="テキスト ボックス 96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図書館、体育館・プール、福祉施設、市民会館、消防施設、庁舎である。図書館は、子育て支援施設等との複合的な施設を整備することで計画しており、総合計画の重要事業に位置付けられている。　その他の施設は、令和３年度に策定した公共施設再編計画に基づき、　計画的に施設の再編・整備を進め、適切に管理・運営していくことによって、長寿命化、統廃合等の老朽化対策に取り組んでいく。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12288;&#36001;&#25919;/31&#12381;&#12398;&#20182;&#65288;&#36001;&#25919;&#38306;&#20418;&#65289;/25%20&#36001;&#25919;&#29366;&#27841;&#36039;&#26009;&#38598;&#8230;&#26087;&#36001;&#25919;&#27604;&#36611;&#20998;&#26512;&#34920;&#31561;/R4/01_R3&#24180;&#24230;&#29256;&#65288;R2&#27770;&#31639;&#65289;/13%20&#36215;&#26696;&#29992;&#65288;2&#22238;&#30446;&#65289;/&#12304;&#36001;&#25919;&#29366;&#27841;&#36039;&#26009;&#38598;&#12305;_032140_&#20843;&#24161;&#24179;&#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6.4</v>
          </cell>
          <cell r="BX51">
            <v>8.6</v>
          </cell>
          <cell r="CF51">
            <v>27.3</v>
          </cell>
          <cell r="CN51">
            <v>51</v>
          </cell>
          <cell r="CV51">
            <v>47</v>
          </cell>
        </row>
        <row r="53">
          <cell r="BP53">
            <v>33.5</v>
          </cell>
          <cell r="BX53">
            <v>49</v>
          </cell>
          <cell r="CF53">
            <v>50.6</v>
          </cell>
          <cell r="CN53">
            <v>52.2</v>
          </cell>
          <cell r="CV53">
            <v>54.1</v>
          </cell>
        </row>
        <row r="55">
          <cell r="AN55" t="str">
            <v>類似団体内平均値</v>
          </cell>
          <cell r="BP55">
            <v>20.2</v>
          </cell>
          <cell r="BX55">
            <v>19</v>
          </cell>
          <cell r="CF55">
            <v>15.4</v>
          </cell>
          <cell r="CN55">
            <v>14.9</v>
          </cell>
          <cell r="CV55">
            <v>14.5</v>
          </cell>
        </row>
        <row r="57">
          <cell r="BP57">
            <v>53.6</v>
          </cell>
          <cell r="BX57">
            <v>56.1</v>
          </cell>
          <cell r="CF57">
            <v>57.5</v>
          </cell>
          <cell r="CN57">
            <v>58.5</v>
          </cell>
          <cell r="CV57">
            <v>58.9</v>
          </cell>
        </row>
        <row r="72">
          <cell r="BP72" t="str">
            <v>H28</v>
          </cell>
          <cell r="BX72" t="str">
            <v>H29</v>
          </cell>
          <cell r="CF72" t="str">
            <v>H30</v>
          </cell>
          <cell r="CN72" t="str">
            <v>R01</v>
          </cell>
          <cell r="CV72" t="str">
            <v>R02</v>
          </cell>
        </row>
        <row r="73">
          <cell r="AN73" t="str">
            <v>当該団体値</v>
          </cell>
          <cell r="BP73">
            <v>6.4</v>
          </cell>
          <cell r="BX73">
            <v>8.6</v>
          </cell>
          <cell r="CF73">
            <v>27.3</v>
          </cell>
          <cell r="CN73">
            <v>51</v>
          </cell>
          <cell r="CV73">
            <v>47</v>
          </cell>
        </row>
        <row r="75">
          <cell r="BP75">
            <v>10.9</v>
          </cell>
          <cell r="BX75">
            <v>12.7</v>
          </cell>
          <cell r="CF75">
            <v>14.2</v>
          </cell>
          <cell r="CN75">
            <v>15.6</v>
          </cell>
          <cell r="CV75">
            <v>16.2</v>
          </cell>
        </row>
        <row r="77">
          <cell r="AN77" t="str">
            <v>類似団体内平均値</v>
          </cell>
          <cell r="BP77">
            <v>20.2</v>
          </cell>
          <cell r="BX77">
            <v>19</v>
          </cell>
          <cell r="CF77">
            <v>15.4</v>
          </cell>
          <cell r="CN77">
            <v>14.9</v>
          </cell>
          <cell r="CV77">
            <v>14.5</v>
          </cell>
        </row>
        <row r="79">
          <cell r="BP79">
            <v>8.6</v>
          </cell>
          <cell r="BX79">
            <v>8.5</v>
          </cell>
          <cell r="CF79">
            <v>8.5</v>
          </cell>
          <cell r="CN79">
            <v>8.5</v>
          </cell>
          <cell r="CV79">
            <v>8.4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c r="A1" s="186"/>
      <c r="B1" s="612" t="s">
        <v>78</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 thickBot="1">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3" t="s">
        <v>80</v>
      </c>
      <c r="C3" s="614"/>
      <c r="D3" s="614"/>
      <c r="E3" s="615"/>
      <c r="F3" s="615"/>
      <c r="G3" s="615"/>
      <c r="H3" s="615"/>
      <c r="I3" s="615"/>
      <c r="J3" s="615"/>
      <c r="K3" s="615"/>
      <c r="L3" s="615" t="s">
        <v>81</v>
      </c>
      <c r="M3" s="615"/>
      <c r="N3" s="615"/>
      <c r="O3" s="615"/>
      <c r="P3" s="615"/>
      <c r="Q3" s="615"/>
      <c r="R3" s="618"/>
      <c r="S3" s="618"/>
      <c r="T3" s="618"/>
      <c r="U3" s="618"/>
      <c r="V3" s="619"/>
      <c r="W3" s="509" t="s">
        <v>82</v>
      </c>
      <c r="X3" s="510"/>
      <c r="Y3" s="510"/>
      <c r="Z3" s="510"/>
      <c r="AA3" s="510"/>
      <c r="AB3" s="614"/>
      <c r="AC3" s="618" t="s">
        <v>83</v>
      </c>
      <c r="AD3" s="510"/>
      <c r="AE3" s="510"/>
      <c r="AF3" s="510"/>
      <c r="AG3" s="510"/>
      <c r="AH3" s="510"/>
      <c r="AI3" s="510"/>
      <c r="AJ3" s="510"/>
      <c r="AK3" s="510"/>
      <c r="AL3" s="580"/>
      <c r="AM3" s="509" t="s">
        <v>84</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85</v>
      </c>
      <c r="BO3" s="510"/>
      <c r="BP3" s="510"/>
      <c r="BQ3" s="510"/>
      <c r="BR3" s="510"/>
      <c r="BS3" s="510"/>
      <c r="BT3" s="510"/>
      <c r="BU3" s="580"/>
      <c r="BV3" s="509" t="s">
        <v>86</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87</v>
      </c>
      <c r="CU3" s="510"/>
      <c r="CV3" s="510"/>
      <c r="CW3" s="510"/>
      <c r="CX3" s="510"/>
      <c r="CY3" s="510"/>
      <c r="CZ3" s="510"/>
      <c r="DA3" s="580"/>
      <c r="DB3" s="509" t="s">
        <v>88</v>
      </c>
      <c r="DC3" s="510"/>
      <c r="DD3" s="510"/>
      <c r="DE3" s="510"/>
      <c r="DF3" s="510"/>
      <c r="DG3" s="510"/>
      <c r="DH3" s="510"/>
      <c r="DI3" s="580"/>
      <c r="DJ3" s="186"/>
      <c r="DK3" s="186"/>
      <c r="DL3" s="186"/>
      <c r="DM3" s="186"/>
      <c r="DN3" s="186"/>
      <c r="DO3" s="186"/>
    </row>
    <row r="4" spans="1:119" ht="18.75" customHeight="1">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89</v>
      </c>
      <c r="AZ4" s="423"/>
      <c r="BA4" s="423"/>
      <c r="BB4" s="423"/>
      <c r="BC4" s="423"/>
      <c r="BD4" s="423"/>
      <c r="BE4" s="423"/>
      <c r="BF4" s="423"/>
      <c r="BG4" s="423"/>
      <c r="BH4" s="423"/>
      <c r="BI4" s="423"/>
      <c r="BJ4" s="423"/>
      <c r="BK4" s="423"/>
      <c r="BL4" s="423"/>
      <c r="BM4" s="424"/>
      <c r="BN4" s="425">
        <v>24209884</v>
      </c>
      <c r="BO4" s="426"/>
      <c r="BP4" s="426"/>
      <c r="BQ4" s="426"/>
      <c r="BR4" s="426"/>
      <c r="BS4" s="426"/>
      <c r="BT4" s="426"/>
      <c r="BU4" s="427"/>
      <c r="BV4" s="425">
        <v>21521208</v>
      </c>
      <c r="BW4" s="426"/>
      <c r="BX4" s="426"/>
      <c r="BY4" s="426"/>
      <c r="BZ4" s="426"/>
      <c r="CA4" s="426"/>
      <c r="CB4" s="426"/>
      <c r="CC4" s="427"/>
      <c r="CD4" s="606" t="s">
        <v>90</v>
      </c>
      <c r="CE4" s="607"/>
      <c r="CF4" s="607"/>
      <c r="CG4" s="607"/>
      <c r="CH4" s="607"/>
      <c r="CI4" s="607"/>
      <c r="CJ4" s="607"/>
      <c r="CK4" s="607"/>
      <c r="CL4" s="607"/>
      <c r="CM4" s="607"/>
      <c r="CN4" s="607"/>
      <c r="CO4" s="607"/>
      <c r="CP4" s="607"/>
      <c r="CQ4" s="607"/>
      <c r="CR4" s="607"/>
      <c r="CS4" s="608"/>
      <c r="CT4" s="609">
        <v>5.2</v>
      </c>
      <c r="CU4" s="610"/>
      <c r="CV4" s="610"/>
      <c r="CW4" s="610"/>
      <c r="CX4" s="610"/>
      <c r="CY4" s="610"/>
      <c r="CZ4" s="610"/>
      <c r="DA4" s="611"/>
      <c r="DB4" s="609">
        <v>5.0999999999999996</v>
      </c>
      <c r="DC4" s="610"/>
      <c r="DD4" s="610"/>
      <c r="DE4" s="610"/>
      <c r="DF4" s="610"/>
      <c r="DG4" s="610"/>
      <c r="DH4" s="610"/>
      <c r="DI4" s="611"/>
      <c r="DJ4" s="186"/>
      <c r="DK4" s="186"/>
      <c r="DL4" s="186"/>
      <c r="DM4" s="186"/>
      <c r="DN4" s="186"/>
      <c r="DO4" s="186"/>
    </row>
    <row r="5" spans="1:119" ht="18.75" customHeight="1">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91</v>
      </c>
      <c r="AN5" s="404"/>
      <c r="AO5" s="404"/>
      <c r="AP5" s="404"/>
      <c r="AQ5" s="404"/>
      <c r="AR5" s="404"/>
      <c r="AS5" s="404"/>
      <c r="AT5" s="405"/>
      <c r="AU5" s="487" t="s">
        <v>92</v>
      </c>
      <c r="AV5" s="488"/>
      <c r="AW5" s="488"/>
      <c r="AX5" s="488"/>
      <c r="AY5" s="410" t="s">
        <v>93</v>
      </c>
      <c r="AZ5" s="411"/>
      <c r="BA5" s="411"/>
      <c r="BB5" s="411"/>
      <c r="BC5" s="411"/>
      <c r="BD5" s="411"/>
      <c r="BE5" s="411"/>
      <c r="BF5" s="411"/>
      <c r="BG5" s="411"/>
      <c r="BH5" s="411"/>
      <c r="BI5" s="411"/>
      <c r="BJ5" s="411"/>
      <c r="BK5" s="411"/>
      <c r="BL5" s="411"/>
      <c r="BM5" s="412"/>
      <c r="BN5" s="430">
        <v>23520748</v>
      </c>
      <c r="BO5" s="431"/>
      <c r="BP5" s="431"/>
      <c r="BQ5" s="431"/>
      <c r="BR5" s="431"/>
      <c r="BS5" s="431"/>
      <c r="BT5" s="431"/>
      <c r="BU5" s="432"/>
      <c r="BV5" s="430">
        <v>20850043</v>
      </c>
      <c r="BW5" s="431"/>
      <c r="BX5" s="431"/>
      <c r="BY5" s="431"/>
      <c r="BZ5" s="431"/>
      <c r="CA5" s="431"/>
      <c r="CB5" s="431"/>
      <c r="CC5" s="432"/>
      <c r="CD5" s="439" t="s">
        <v>94</v>
      </c>
      <c r="CE5" s="440"/>
      <c r="CF5" s="440"/>
      <c r="CG5" s="440"/>
      <c r="CH5" s="440"/>
      <c r="CI5" s="440"/>
      <c r="CJ5" s="440"/>
      <c r="CK5" s="440"/>
      <c r="CL5" s="440"/>
      <c r="CM5" s="440"/>
      <c r="CN5" s="440"/>
      <c r="CO5" s="440"/>
      <c r="CP5" s="440"/>
      <c r="CQ5" s="440"/>
      <c r="CR5" s="440"/>
      <c r="CS5" s="441"/>
      <c r="CT5" s="400">
        <v>98.3</v>
      </c>
      <c r="CU5" s="401"/>
      <c r="CV5" s="401"/>
      <c r="CW5" s="401"/>
      <c r="CX5" s="401"/>
      <c r="CY5" s="401"/>
      <c r="CZ5" s="401"/>
      <c r="DA5" s="402"/>
      <c r="DB5" s="400">
        <v>98.3</v>
      </c>
      <c r="DC5" s="401"/>
      <c r="DD5" s="401"/>
      <c r="DE5" s="401"/>
      <c r="DF5" s="401"/>
      <c r="DG5" s="401"/>
      <c r="DH5" s="401"/>
      <c r="DI5" s="402"/>
      <c r="DJ5" s="186"/>
      <c r="DK5" s="186"/>
      <c r="DL5" s="186"/>
      <c r="DM5" s="186"/>
      <c r="DN5" s="186"/>
      <c r="DO5" s="186"/>
    </row>
    <row r="6" spans="1:119" ht="18.75" customHeight="1">
      <c r="A6" s="187"/>
      <c r="B6" s="586" t="s">
        <v>95</v>
      </c>
      <c r="C6" s="444"/>
      <c r="D6" s="444"/>
      <c r="E6" s="587"/>
      <c r="F6" s="587"/>
      <c r="G6" s="587"/>
      <c r="H6" s="587"/>
      <c r="I6" s="587"/>
      <c r="J6" s="587"/>
      <c r="K6" s="587"/>
      <c r="L6" s="587" t="s">
        <v>96</v>
      </c>
      <c r="M6" s="587"/>
      <c r="N6" s="587"/>
      <c r="O6" s="587"/>
      <c r="P6" s="587"/>
      <c r="Q6" s="587"/>
      <c r="R6" s="468"/>
      <c r="S6" s="468"/>
      <c r="T6" s="468"/>
      <c r="U6" s="468"/>
      <c r="V6" s="593"/>
      <c r="W6" s="521" t="s">
        <v>97</v>
      </c>
      <c r="X6" s="443"/>
      <c r="Y6" s="443"/>
      <c r="Z6" s="443"/>
      <c r="AA6" s="443"/>
      <c r="AB6" s="444"/>
      <c r="AC6" s="598" t="s">
        <v>98</v>
      </c>
      <c r="AD6" s="599"/>
      <c r="AE6" s="599"/>
      <c r="AF6" s="599"/>
      <c r="AG6" s="599"/>
      <c r="AH6" s="599"/>
      <c r="AI6" s="599"/>
      <c r="AJ6" s="599"/>
      <c r="AK6" s="599"/>
      <c r="AL6" s="600"/>
      <c r="AM6" s="499" t="s">
        <v>99</v>
      </c>
      <c r="AN6" s="404"/>
      <c r="AO6" s="404"/>
      <c r="AP6" s="404"/>
      <c r="AQ6" s="404"/>
      <c r="AR6" s="404"/>
      <c r="AS6" s="404"/>
      <c r="AT6" s="405"/>
      <c r="AU6" s="487" t="s">
        <v>92</v>
      </c>
      <c r="AV6" s="488"/>
      <c r="AW6" s="488"/>
      <c r="AX6" s="488"/>
      <c r="AY6" s="410" t="s">
        <v>100</v>
      </c>
      <c r="AZ6" s="411"/>
      <c r="BA6" s="411"/>
      <c r="BB6" s="411"/>
      <c r="BC6" s="411"/>
      <c r="BD6" s="411"/>
      <c r="BE6" s="411"/>
      <c r="BF6" s="411"/>
      <c r="BG6" s="411"/>
      <c r="BH6" s="411"/>
      <c r="BI6" s="411"/>
      <c r="BJ6" s="411"/>
      <c r="BK6" s="411"/>
      <c r="BL6" s="411"/>
      <c r="BM6" s="412"/>
      <c r="BN6" s="430">
        <v>689136</v>
      </c>
      <c r="BO6" s="431"/>
      <c r="BP6" s="431"/>
      <c r="BQ6" s="431"/>
      <c r="BR6" s="431"/>
      <c r="BS6" s="431"/>
      <c r="BT6" s="431"/>
      <c r="BU6" s="432"/>
      <c r="BV6" s="430">
        <v>671165</v>
      </c>
      <c r="BW6" s="431"/>
      <c r="BX6" s="431"/>
      <c r="BY6" s="431"/>
      <c r="BZ6" s="431"/>
      <c r="CA6" s="431"/>
      <c r="CB6" s="431"/>
      <c r="CC6" s="432"/>
      <c r="CD6" s="439" t="s">
        <v>101</v>
      </c>
      <c r="CE6" s="440"/>
      <c r="CF6" s="440"/>
      <c r="CG6" s="440"/>
      <c r="CH6" s="440"/>
      <c r="CI6" s="440"/>
      <c r="CJ6" s="440"/>
      <c r="CK6" s="440"/>
      <c r="CL6" s="440"/>
      <c r="CM6" s="440"/>
      <c r="CN6" s="440"/>
      <c r="CO6" s="440"/>
      <c r="CP6" s="440"/>
      <c r="CQ6" s="440"/>
      <c r="CR6" s="440"/>
      <c r="CS6" s="441"/>
      <c r="CT6" s="583">
        <v>101.3</v>
      </c>
      <c r="CU6" s="584"/>
      <c r="CV6" s="584"/>
      <c r="CW6" s="584"/>
      <c r="CX6" s="584"/>
      <c r="CY6" s="584"/>
      <c r="CZ6" s="584"/>
      <c r="DA6" s="585"/>
      <c r="DB6" s="583">
        <v>101.5</v>
      </c>
      <c r="DC6" s="584"/>
      <c r="DD6" s="584"/>
      <c r="DE6" s="584"/>
      <c r="DF6" s="584"/>
      <c r="DG6" s="584"/>
      <c r="DH6" s="584"/>
      <c r="DI6" s="585"/>
      <c r="DJ6" s="186"/>
      <c r="DK6" s="186"/>
      <c r="DL6" s="186"/>
      <c r="DM6" s="186"/>
      <c r="DN6" s="186"/>
      <c r="DO6" s="186"/>
    </row>
    <row r="7" spans="1:119" ht="18.75" customHeight="1">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102</v>
      </c>
      <c r="AN7" s="404"/>
      <c r="AO7" s="404"/>
      <c r="AP7" s="404"/>
      <c r="AQ7" s="404"/>
      <c r="AR7" s="404"/>
      <c r="AS7" s="404"/>
      <c r="AT7" s="405"/>
      <c r="AU7" s="487" t="s">
        <v>92</v>
      </c>
      <c r="AV7" s="488"/>
      <c r="AW7" s="488"/>
      <c r="AX7" s="488"/>
      <c r="AY7" s="410" t="s">
        <v>103</v>
      </c>
      <c r="AZ7" s="411"/>
      <c r="BA7" s="411"/>
      <c r="BB7" s="411"/>
      <c r="BC7" s="411"/>
      <c r="BD7" s="411"/>
      <c r="BE7" s="411"/>
      <c r="BF7" s="411"/>
      <c r="BG7" s="411"/>
      <c r="BH7" s="411"/>
      <c r="BI7" s="411"/>
      <c r="BJ7" s="411"/>
      <c r="BK7" s="411"/>
      <c r="BL7" s="411"/>
      <c r="BM7" s="412"/>
      <c r="BN7" s="430">
        <v>74734</v>
      </c>
      <c r="BO7" s="431"/>
      <c r="BP7" s="431"/>
      <c r="BQ7" s="431"/>
      <c r="BR7" s="431"/>
      <c r="BS7" s="431"/>
      <c r="BT7" s="431"/>
      <c r="BU7" s="432"/>
      <c r="BV7" s="430">
        <v>84788</v>
      </c>
      <c r="BW7" s="431"/>
      <c r="BX7" s="431"/>
      <c r="BY7" s="431"/>
      <c r="BZ7" s="431"/>
      <c r="CA7" s="431"/>
      <c r="CB7" s="431"/>
      <c r="CC7" s="432"/>
      <c r="CD7" s="439" t="s">
        <v>104</v>
      </c>
      <c r="CE7" s="440"/>
      <c r="CF7" s="440"/>
      <c r="CG7" s="440"/>
      <c r="CH7" s="440"/>
      <c r="CI7" s="440"/>
      <c r="CJ7" s="440"/>
      <c r="CK7" s="440"/>
      <c r="CL7" s="440"/>
      <c r="CM7" s="440"/>
      <c r="CN7" s="440"/>
      <c r="CO7" s="440"/>
      <c r="CP7" s="440"/>
      <c r="CQ7" s="440"/>
      <c r="CR7" s="440"/>
      <c r="CS7" s="441"/>
      <c r="CT7" s="430">
        <v>11771185</v>
      </c>
      <c r="CU7" s="431"/>
      <c r="CV7" s="431"/>
      <c r="CW7" s="431"/>
      <c r="CX7" s="431"/>
      <c r="CY7" s="431"/>
      <c r="CZ7" s="431"/>
      <c r="DA7" s="432"/>
      <c r="DB7" s="430">
        <v>11508433</v>
      </c>
      <c r="DC7" s="431"/>
      <c r="DD7" s="431"/>
      <c r="DE7" s="431"/>
      <c r="DF7" s="431"/>
      <c r="DG7" s="431"/>
      <c r="DH7" s="431"/>
      <c r="DI7" s="432"/>
      <c r="DJ7" s="186"/>
      <c r="DK7" s="186"/>
      <c r="DL7" s="186"/>
      <c r="DM7" s="186"/>
      <c r="DN7" s="186"/>
      <c r="DO7" s="186"/>
    </row>
    <row r="8" spans="1:119" ht="18.75" customHeight="1" thickBot="1">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105</v>
      </c>
      <c r="AN8" s="404"/>
      <c r="AO8" s="404"/>
      <c r="AP8" s="404"/>
      <c r="AQ8" s="404"/>
      <c r="AR8" s="404"/>
      <c r="AS8" s="404"/>
      <c r="AT8" s="405"/>
      <c r="AU8" s="487" t="s">
        <v>106</v>
      </c>
      <c r="AV8" s="488"/>
      <c r="AW8" s="488"/>
      <c r="AX8" s="488"/>
      <c r="AY8" s="410" t="s">
        <v>107</v>
      </c>
      <c r="AZ8" s="411"/>
      <c r="BA8" s="411"/>
      <c r="BB8" s="411"/>
      <c r="BC8" s="411"/>
      <c r="BD8" s="411"/>
      <c r="BE8" s="411"/>
      <c r="BF8" s="411"/>
      <c r="BG8" s="411"/>
      <c r="BH8" s="411"/>
      <c r="BI8" s="411"/>
      <c r="BJ8" s="411"/>
      <c r="BK8" s="411"/>
      <c r="BL8" s="411"/>
      <c r="BM8" s="412"/>
      <c r="BN8" s="430">
        <v>614402</v>
      </c>
      <c r="BO8" s="431"/>
      <c r="BP8" s="431"/>
      <c r="BQ8" s="431"/>
      <c r="BR8" s="431"/>
      <c r="BS8" s="431"/>
      <c r="BT8" s="431"/>
      <c r="BU8" s="432"/>
      <c r="BV8" s="430">
        <v>586377</v>
      </c>
      <c r="BW8" s="431"/>
      <c r="BX8" s="431"/>
      <c r="BY8" s="431"/>
      <c r="BZ8" s="431"/>
      <c r="CA8" s="431"/>
      <c r="CB8" s="431"/>
      <c r="CC8" s="432"/>
      <c r="CD8" s="439" t="s">
        <v>108</v>
      </c>
      <c r="CE8" s="440"/>
      <c r="CF8" s="440"/>
      <c r="CG8" s="440"/>
      <c r="CH8" s="440"/>
      <c r="CI8" s="440"/>
      <c r="CJ8" s="440"/>
      <c r="CK8" s="440"/>
      <c r="CL8" s="440"/>
      <c r="CM8" s="440"/>
      <c r="CN8" s="440"/>
      <c r="CO8" s="440"/>
      <c r="CP8" s="440"/>
      <c r="CQ8" s="440"/>
      <c r="CR8" s="440"/>
      <c r="CS8" s="441"/>
      <c r="CT8" s="543">
        <v>0.3</v>
      </c>
      <c r="CU8" s="544"/>
      <c r="CV8" s="544"/>
      <c r="CW8" s="544"/>
      <c r="CX8" s="544"/>
      <c r="CY8" s="544"/>
      <c r="CZ8" s="544"/>
      <c r="DA8" s="545"/>
      <c r="DB8" s="543">
        <v>0.3</v>
      </c>
      <c r="DC8" s="544"/>
      <c r="DD8" s="544"/>
      <c r="DE8" s="544"/>
      <c r="DF8" s="544"/>
      <c r="DG8" s="544"/>
      <c r="DH8" s="544"/>
      <c r="DI8" s="545"/>
      <c r="DJ8" s="186"/>
      <c r="DK8" s="186"/>
      <c r="DL8" s="186"/>
      <c r="DM8" s="186"/>
      <c r="DN8" s="186"/>
      <c r="DO8" s="186"/>
    </row>
    <row r="9" spans="1:119" ht="18.75" customHeight="1" thickBot="1">
      <c r="A9" s="187"/>
      <c r="B9" s="572" t="s">
        <v>109</v>
      </c>
      <c r="C9" s="573"/>
      <c r="D9" s="573"/>
      <c r="E9" s="573"/>
      <c r="F9" s="573"/>
      <c r="G9" s="573"/>
      <c r="H9" s="573"/>
      <c r="I9" s="573"/>
      <c r="J9" s="573"/>
      <c r="K9" s="493"/>
      <c r="L9" s="574" t="s">
        <v>110</v>
      </c>
      <c r="M9" s="575"/>
      <c r="N9" s="575"/>
      <c r="O9" s="575"/>
      <c r="P9" s="575"/>
      <c r="Q9" s="576"/>
      <c r="R9" s="577">
        <v>24023</v>
      </c>
      <c r="S9" s="578"/>
      <c r="T9" s="578"/>
      <c r="U9" s="578"/>
      <c r="V9" s="579"/>
      <c r="W9" s="509" t="s">
        <v>111</v>
      </c>
      <c r="X9" s="510"/>
      <c r="Y9" s="510"/>
      <c r="Z9" s="510"/>
      <c r="AA9" s="510"/>
      <c r="AB9" s="510"/>
      <c r="AC9" s="510"/>
      <c r="AD9" s="510"/>
      <c r="AE9" s="510"/>
      <c r="AF9" s="510"/>
      <c r="AG9" s="510"/>
      <c r="AH9" s="510"/>
      <c r="AI9" s="510"/>
      <c r="AJ9" s="510"/>
      <c r="AK9" s="510"/>
      <c r="AL9" s="580"/>
      <c r="AM9" s="499" t="s">
        <v>112</v>
      </c>
      <c r="AN9" s="404"/>
      <c r="AO9" s="404"/>
      <c r="AP9" s="404"/>
      <c r="AQ9" s="404"/>
      <c r="AR9" s="404"/>
      <c r="AS9" s="404"/>
      <c r="AT9" s="405"/>
      <c r="AU9" s="487" t="s">
        <v>113</v>
      </c>
      <c r="AV9" s="488"/>
      <c r="AW9" s="488"/>
      <c r="AX9" s="488"/>
      <c r="AY9" s="410" t="s">
        <v>114</v>
      </c>
      <c r="AZ9" s="411"/>
      <c r="BA9" s="411"/>
      <c r="BB9" s="411"/>
      <c r="BC9" s="411"/>
      <c r="BD9" s="411"/>
      <c r="BE9" s="411"/>
      <c r="BF9" s="411"/>
      <c r="BG9" s="411"/>
      <c r="BH9" s="411"/>
      <c r="BI9" s="411"/>
      <c r="BJ9" s="411"/>
      <c r="BK9" s="411"/>
      <c r="BL9" s="411"/>
      <c r="BM9" s="412"/>
      <c r="BN9" s="430">
        <v>28025</v>
      </c>
      <c r="BO9" s="431"/>
      <c r="BP9" s="431"/>
      <c r="BQ9" s="431"/>
      <c r="BR9" s="431"/>
      <c r="BS9" s="431"/>
      <c r="BT9" s="431"/>
      <c r="BU9" s="432"/>
      <c r="BV9" s="430">
        <v>-18326</v>
      </c>
      <c r="BW9" s="431"/>
      <c r="BX9" s="431"/>
      <c r="BY9" s="431"/>
      <c r="BZ9" s="431"/>
      <c r="CA9" s="431"/>
      <c r="CB9" s="431"/>
      <c r="CC9" s="432"/>
      <c r="CD9" s="439" t="s">
        <v>115</v>
      </c>
      <c r="CE9" s="440"/>
      <c r="CF9" s="440"/>
      <c r="CG9" s="440"/>
      <c r="CH9" s="440"/>
      <c r="CI9" s="440"/>
      <c r="CJ9" s="440"/>
      <c r="CK9" s="440"/>
      <c r="CL9" s="440"/>
      <c r="CM9" s="440"/>
      <c r="CN9" s="440"/>
      <c r="CO9" s="440"/>
      <c r="CP9" s="440"/>
      <c r="CQ9" s="440"/>
      <c r="CR9" s="440"/>
      <c r="CS9" s="441"/>
      <c r="CT9" s="400">
        <v>21.2</v>
      </c>
      <c r="CU9" s="401"/>
      <c r="CV9" s="401"/>
      <c r="CW9" s="401"/>
      <c r="CX9" s="401"/>
      <c r="CY9" s="401"/>
      <c r="CZ9" s="401"/>
      <c r="DA9" s="402"/>
      <c r="DB9" s="400">
        <v>20.6</v>
      </c>
      <c r="DC9" s="401"/>
      <c r="DD9" s="401"/>
      <c r="DE9" s="401"/>
      <c r="DF9" s="401"/>
      <c r="DG9" s="401"/>
      <c r="DH9" s="401"/>
      <c r="DI9" s="402"/>
      <c r="DJ9" s="186"/>
      <c r="DK9" s="186"/>
      <c r="DL9" s="186"/>
      <c r="DM9" s="186"/>
      <c r="DN9" s="186"/>
      <c r="DO9" s="186"/>
    </row>
    <row r="10" spans="1:119" ht="18.75" customHeight="1" thickBot="1">
      <c r="A10" s="187"/>
      <c r="B10" s="572"/>
      <c r="C10" s="573"/>
      <c r="D10" s="573"/>
      <c r="E10" s="573"/>
      <c r="F10" s="573"/>
      <c r="G10" s="573"/>
      <c r="H10" s="573"/>
      <c r="I10" s="573"/>
      <c r="J10" s="573"/>
      <c r="K10" s="493"/>
      <c r="L10" s="403" t="s">
        <v>116</v>
      </c>
      <c r="M10" s="404"/>
      <c r="N10" s="404"/>
      <c r="O10" s="404"/>
      <c r="P10" s="404"/>
      <c r="Q10" s="405"/>
      <c r="R10" s="406">
        <v>26355</v>
      </c>
      <c r="S10" s="407"/>
      <c r="T10" s="407"/>
      <c r="U10" s="407"/>
      <c r="V10" s="409"/>
      <c r="W10" s="581"/>
      <c r="X10" s="392"/>
      <c r="Y10" s="392"/>
      <c r="Z10" s="392"/>
      <c r="AA10" s="392"/>
      <c r="AB10" s="392"/>
      <c r="AC10" s="392"/>
      <c r="AD10" s="392"/>
      <c r="AE10" s="392"/>
      <c r="AF10" s="392"/>
      <c r="AG10" s="392"/>
      <c r="AH10" s="392"/>
      <c r="AI10" s="392"/>
      <c r="AJ10" s="392"/>
      <c r="AK10" s="392"/>
      <c r="AL10" s="582"/>
      <c r="AM10" s="499" t="s">
        <v>117</v>
      </c>
      <c r="AN10" s="404"/>
      <c r="AO10" s="404"/>
      <c r="AP10" s="404"/>
      <c r="AQ10" s="404"/>
      <c r="AR10" s="404"/>
      <c r="AS10" s="404"/>
      <c r="AT10" s="405"/>
      <c r="AU10" s="487" t="s">
        <v>118</v>
      </c>
      <c r="AV10" s="488"/>
      <c r="AW10" s="488"/>
      <c r="AX10" s="488"/>
      <c r="AY10" s="410" t="s">
        <v>119</v>
      </c>
      <c r="AZ10" s="411"/>
      <c r="BA10" s="411"/>
      <c r="BB10" s="411"/>
      <c r="BC10" s="411"/>
      <c r="BD10" s="411"/>
      <c r="BE10" s="411"/>
      <c r="BF10" s="411"/>
      <c r="BG10" s="411"/>
      <c r="BH10" s="411"/>
      <c r="BI10" s="411"/>
      <c r="BJ10" s="411"/>
      <c r="BK10" s="411"/>
      <c r="BL10" s="411"/>
      <c r="BM10" s="412"/>
      <c r="BN10" s="430">
        <v>298227</v>
      </c>
      <c r="BO10" s="431"/>
      <c r="BP10" s="431"/>
      <c r="BQ10" s="431"/>
      <c r="BR10" s="431"/>
      <c r="BS10" s="431"/>
      <c r="BT10" s="431"/>
      <c r="BU10" s="432"/>
      <c r="BV10" s="430">
        <v>495281</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124</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c r="A12" s="187"/>
      <c r="B12" s="546" t="s">
        <v>129</v>
      </c>
      <c r="C12" s="547"/>
      <c r="D12" s="547"/>
      <c r="E12" s="547"/>
      <c r="F12" s="547"/>
      <c r="G12" s="547"/>
      <c r="H12" s="547"/>
      <c r="I12" s="547"/>
      <c r="J12" s="547"/>
      <c r="K12" s="548"/>
      <c r="L12" s="555" t="s">
        <v>130</v>
      </c>
      <c r="M12" s="556"/>
      <c r="N12" s="556"/>
      <c r="O12" s="556"/>
      <c r="P12" s="556"/>
      <c r="Q12" s="557"/>
      <c r="R12" s="558">
        <v>24788</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106</v>
      </c>
      <c r="AV12" s="488"/>
      <c r="AW12" s="488"/>
      <c r="AX12" s="488"/>
      <c r="AY12" s="410" t="s">
        <v>134</v>
      </c>
      <c r="AZ12" s="411"/>
      <c r="BA12" s="411"/>
      <c r="BB12" s="411"/>
      <c r="BC12" s="411"/>
      <c r="BD12" s="411"/>
      <c r="BE12" s="411"/>
      <c r="BF12" s="411"/>
      <c r="BG12" s="411"/>
      <c r="BH12" s="411"/>
      <c r="BI12" s="411"/>
      <c r="BJ12" s="411"/>
      <c r="BK12" s="411"/>
      <c r="BL12" s="411"/>
      <c r="BM12" s="412"/>
      <c r="BN12" s="430">
        <v>743025</v>
      </c>
      <c r="BO12" s="431"/>
      <c r="BP12" s="431"/>
      <c r="BQ12" s="431"/>
      <c r="BR12" s="431"/>
      <c r="BS12" s="431"/>
      <c r="BT12" s="431"/>
      <c r="BU12" s="432"/>
      <c r="BV12" s="430">
        <v>1000000</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128</v>
      </c>
      <c r="CU12" s="544"/>
      <c r="CV12" s="544"/>
      <c r="CW12" s="544"/>
      <c r="CX12" s="544"/>
      <c r="CY12" s="544"/>
      <c r="CZ12" s="544"/>
      <c r="DA12" s="545"/>
      <c r="DB12" s="543" t="s">
        <v>128</v>
      </c>
      <c r="DC12" s="544"/>
      <c r="DD12" s="544"/>
      <c r="DE12" s="544"/>
      <c r="DF12" s="544"/>
      <c r="DG12" s="544"/>
      <c r="DH12" s="544"/>
      <c r="DI12" s="545"/>
      <c r="DJ12" s="186"/>
      <c r="DK12" s="186"/>
      <c r="DL12" s="186"/>
      <c r="DM12" s="186"/>
      <c r="DN12" s="186"/>
      <c r="DO12" s="186"/>
    </row>
    <row r="13" spans="1:119" ht="18.75" customHeight="1">
      <c r="A13" s="187"/>
      <c r="B13" s="549"/>
      <c r="C13" s="550"/>
      <c r="D13" s="550"/>
      <c r="E13" s="550"/>
      <c r="F13" s="550"/>
      <c r="G13" s="550"/>
      <c r="H13" s="550"/>
      <c r="I13" s="550"/>
      <c r="J13" s="550"/>
      <c r="K13" s="551"/>
      <c r="L13" s="197"/>
      <c r="M13" s="530" t="s">
        <v>136</v>
      </c>
      <c r="N13" s="531"/>
      <c r="O13" s="531"/>
      <c r="P13" s="531"/>
      <c r="Q13" s="532"/>
      <c r="R13" s="533">
        <v>24652</v>
      </c>
      <c r="S13" s="534"/>
      <c r="T13" s="534"/>
      <c r="U13" s="534"/>
      <c r="V13" s="535"/>
      <c r="W13" s="521" t="s">
        <v>137</v>
      </c>
      <c r="X13" s="443"/>
      <c r="Y13" s="443"/>
      <c r="Z13" s="443"/>
      <c r="AA13" s="443"/>
      <c r="AB13" s="444"/>
      <c r="AC13" s="406">
        <v>3222</v>
      </c>
      <c r="AD13" s="407"/>
      <c r="AE13" s="407"/>
      <c r="AF13" s="407"/>
      <c r="AG13" s="408"/>
      <c r="AH13" s="406">
        <v>3363</v>
      </c>
      <c r="AI13" s="407"/>
      <c r="AJ13" s="407"/>
      <c r="AK13" s="407"/>
      <c r="AL13" s="409"/>
      <c r="AM13" s="499" t="s">
        <v>138</v>
      </c>
      <c r="AN13" s="404"/>
      <c r="AO13" s="404"/>
      <c r="AP13" s="404"/>
      <c r="AQ13" s="404"/>
      <c r="AR13" s="404"/>
      <c r="AS13" s="404"/>
      <c r="AT13" s="405"/>
      <c r="AU13" s="487" t="s">
        <v>139</v>
      </c>
      <c r="AV13" s="488"/>
      <c r="AW13" s="488"/>
      <c r="AX13" s="488"/>
      <c r="AY13" s="410" t="s">
        <v>140</v>
      </c>
      <c r="AZ13" s="411"/>
      <c r="BA13" s="411"/>
      <c r="BB13" s="411"/>
      <c r="BC13" s="411"/>
      <c r="BD13" s="411"/>
      <c r="BE13" s="411"/>
      <c r="BF13" s="411"/>
      <c r="BG13" s="411"/>
      <c r="BH13" s="411"/>
      <c r="BI13" s="411"/>
      <c r="BJ13" s="411"/>
      <c r="BK13" s="411"/>
      <c r="BL13" s="411"/>
      <c r="BM13" s="412"/>
      <c r="BN13" s="430">
        <v>-416773</v>
      </c>
      <c r="BO13" s="431"/>
      <c r="BP13" s="431"/>
      <c r="BQ13" s="431"/>
      <c r="BR13" s="431"/>
      <c r="BS13" s="431"/>
      <c r="BT13" s="431"/>
      <c r="BU13" s="432"/>
      <c r="BV13" s="430">
        <v>-523045</v>
      </c>
      <c r="BW13" s="431"/>
      <c r="BX13" s="431"/>
      <c r="BY13" s="431"/>
      <c r="BZ13" s="431"/>
      <c r="CA13" s="431"/>
      <c r="CB13" s="431"/>
      <c r="CC13" s="432"/>
      <c r="CD13" s="439" t="s">
        <v>141</v>
      </c>
      <c r="CE13" s="440"/>
      <c r="CF13" s="440"/>
      <c r="CG13" s="440"/>
      <c r="CH13" s="440"/>
      <c r="CI13" s="440"/>
      <c r="CJ13" s="440"/>
      <c r="CK13" s="440"/>
      <c r="CL13" s="440"/>
      <c r="CM13" s="440"/>
      <c r="CN13" s="440"/>
      <c r="CO13" s="440"/>
      <c r="CP13" s="440"/>
      <c r="CQ13" s="440"/>
      <c r="CR13" s="440"/>
      <c r="CS13" s="441"/>
      <c r="CT13" s="400">
        <v>16.2</v>
      </c>
      <c r="CU13" s="401"/>
      <c r="CV13" s="401"/>
      <c r="CW13" s="401"/>
      <c r="CX13" s="401"/>
      <c r="CY13" s="401"/>
      <c r="CZ13" s="401"/>
      <c r="DA13" s="402"/>
      <c r="DB13" s="400">
        <v>15.6</v>
      </c>
      <c r="DC13" s="401"/>
      <c r="DD13" s="401"/>
      <c r="DE13" s="401"/>
      <c r="DF13" s="401"/>
      <c r="DG13" s="401"/>
      <c r="DH13" s="401"/>
      <c r="DI13" s="402"/>
      <c r="DJ13" s="186"/>
      <c r="DK13" s="186"/>
      <c r="DL13" s="186"/>
      <c r="DM13" s="186"/>
      <c r="DN13" s="186"/>
      <c r="DO13" s="186"/>
    </row>
    <row r="14" spans="1:119" ht="18.75" customHeight="1" thickBot="1">
      <c r="A14" s="187"/>
      <c r="B14" s="549"/>
      <c r="C14" s="550"/>
      <c r="D14" s="550"/>
      <c r="E14" s="550"/>
      <c r="F14" s="550"/>
      <c r="G14" s="550"/>
      <c r="H14" s="550"/>
      <c r="I14" s="550"/>
      <c r="J14" s="550"/>
      <c r="K14" s="551"/>
      <c r="L14" s="523" t="s">
        <v>142</v>
      </c>
      <c r="M14" s="567"/>
      <c r="N14" s="567"/>
      <c r="O14" s="567"/>
      <c r="P14" s="567"/>
      <c r="Q14" s="568"/>
      <c r="R14" s="533">
        <v>25276</v>
      </c>
      <c r="S14" s="534"/>
      <c r="T14" s="534"/>
      <c r="U14" s="534"/>
      <c r="V14" s="535"/>
      <c r="W14" s="536"/>
      <c r="X14" s="446"/>
      <c r="Y14" s="446"/>
      <c r="Z14" s="446"/>
      <c r="AA14" s="446"/>
      <c r="AB14" s="447"/>
      <c r="AC14" s="526">
        <v>23.3</v>
      </c>
      <c r="AD14" s="527"/>
      <c r="AE14" s="527"/>
      <c r="AF14" s="527"/>
      <c r="AG14" s="528"/>
      <c r="AH14" s="526">
        <v>23.5</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143</v>
      </c>
      <c r="CE14" s="437"/>
      <c r="CF14" s="437"/>
      <c r="CG14" s="437"/>
      <c r="CH14" s="437"/>
      <c r="CI14" s="437"/>
      <c r="CJ14" s="437"/>
      <c r="CK14" s="437"/>
      <c r="CL14" s="437"/>
      <c r="CM14" s="437"/>
      <c r="CN14" s="437"/>
      <c r="CO14" s="437"/>
      <c r="CP14" s="437"/>
      <c r="CQ14" s="437"/>
      <c r="CR14" s="437"/>
      <c r="CS14" s="438"/>
      <c r="CT14" s="537">
        <v>47</v>
      </c>
      <c r="CU14" s="538"/>
      <c r="CV14" s="538"/>
      <c r="CW14" s="538"/>
      <c r="CX14" s="538"/>
      <c r="CY14" s="538"/>
      <c r="CZ14" s="538"/>
      <c r="DA14" s="539"/>
      <c r="DB14" s="537">
        <v>51</v>
      </c>
      <c r="DC14" s="538"/>
      <c r="DD14" s="538"/>
      <c r="DE14" s="538"/>
      <c r="DF14" s="538"/>
      <c r="DG14" s="538"/>
      <c r="DH14" s="538"/>
      <c r="DI14" s="539"/>
      <c r="DJ14" s="186"/>
      <c r="DK14" s="186"/>
      <c r="DL14" s="186"/>
      <c r="DM14" s="186"/>
      <c r="DN14" s="186"/>
      <c r="DO14" s="186"/>
    </row>
    <row r="15" spans="1:119" ht="18.75" customHeight="1">
      <c r="A15" s="187"/>
      <c r="B15" s="549"/>
      <c r="C15" s="550"/>
      <c r="D15" s="550"/>
      <c r="E15" s="550"/>
      <c r="F15" s="550"/>
      <c r="G15" s="550"/>
      <c r="H15" s="550"/>
      <c r="I15" s="550"/>
      <c r="J15" s="550"/>
      <c r="K15" s="551"/>
      <c r="L15" s="197"/>
      <c r="M15" s="530" t="s">
        <v>144</v>
      </c>
      <c r="N15" s="531"/>
      <c r="O15" s="531"/>
      <c r="P15" s="531"/>
      <c r="Q15" s="532"/>
      <c r="R15" s="533">
        <v>25116</v>
      </c>
      <c r="S15" s="534"/>
      <c r="T15" s="534"/>
      <c r="U15" s="534"/>
      <c r="V15" s="535"/>
      <c r="W15" s="521" t="s">
        <v>145</v>
      </c>
      <c r="X15" s="443"/>
      <c r="Y15" s="443"/>
      <c r="Z15" s="443"/>
      <c r="AA15" s="443"/>
      <c r="AB15" s="444"/>
      <c r="AC15" s="406">
        <v>3486</v>
      </c>
      <c r="AD15" s="407"/>
      <c r="AE15" s="407"/>
      <c r="AF15" s="407"/>
      <c r="AG15" s="408"/>
      <c r="AH15" s="406">
        <v>3631</v>
      </c>
      <c r="AI15" s="407"/>
      <c r="AJ15" s="407"/>
      <c r="AK15" s="407"/>
      <c r="AL15" s="409"/>
      <c r="AM15" s="499"/>
      <c r="AN15" s="404"/>
      <c r="AO15" s="404"/>
      <c r="AP15" s="404"/>
      <c r="AQ15" s="404"/>
      <c r="AR15" s="404"/>
      <c r="AS15" s="404"/>
      <c r="AT15" s="405"/>
      <c r="AU15" s="487"/>
      <c r="AV15" s="488"/>
      <c r="AW15" s="488"/>
      <c r="AX15" s="488"/>
      <c r="AY15" s="422" t="s">
        <v>146</v>
      </c>
      <c r="AZ15" s="423"/>
      <c r="BA15" s="423"/>
      <c r="BB15" s="423"/>
      <c r="BC15" s="423"/>
      <c r="BD15" s="423"/>
      <c r="BE15" s="423"/>
      <c r="BF15" s="423"/>
      <c r="BG15" s="423"/>
      <c r="BH15" s="423"/>
      <c r="BI15" s="423"/>
      <c r="BJ15" s="423"/>
      <c r="BK15" s="423"/>
      <c r="BL15" s="423"/>
      <c r="BM15" s="424"/>
      <c r="BN15" s="425">
        <v>3186497</v>
      </c>
      <c r="BO15" s="426"/>
      <c r="BP15" s="426"/>
      <c r="BQ15" s="426"/>
      <c r="BR15" s="426"/>
      <c r="BS15" s="426"/>
      <c r="BT15" s="426"/>
      <c r="BU15" s="427"/>
      <c r="BV15" s="425">
        <v>3068247</v>
      </c>
      <c r="BW15" s="426"/>
      <c r="BX15" s="426"/>
      <c r="BY15" s="426"/>
      <c r="BZ15" s="426"/>
      <c r="CA15" s="426"/>
      <c r="CB15" s="426"/>
      <c r="CC15" s="427"/>
      <c r="CD15" s="540" t="s">
        <v>147</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9"/>
      <c r="C16" s="550"/>
      <c r="D16" s="550"/>
      <c r="E16" s="550"/>
      <c r="F16" s="550"/>
      <c r="G16" s="550"/>
      <c r="H16" s="550"/>
      <c r="I16" s="550"/>
      <c r="J16" s="550"/>
      <c r="K16" s="551"/>
      <c r="L16" s="523" t="s">
        <v>148</v>
      </c>
      <c r="M16" s="524"/>
      <c r="N16" s="524"/>
      <c r="O16" s="524"/>
      <c r="P16" s="524"/>
      <c r="Q16" s="525"/>
      <c r="R16" s="518" t="s">
        <v>149</v>
      </c>
      <c r="S16" s="519"/>
      <c r="T16" s="519"/>
      <c r="U16" s="519"/>
      <c r="V16" s="520"/>
      <c r="W16" s="536"/>
      <c r="X16" s="446"/>
      <c r="Y16" s="446"/>
      <c r="Z16" s="446"/>
      <c r="AA16" s="446"/>
      <c r="AB16" s="447"/>
      <c r="AC16" s="526">
        <v>25.2</v>
      </c>
      <c r="AD16" s="527"/>
      <c r="AE16" s="527"/>
      <c r="AF16" s="527"/>
      <c r="AG16" s="528"/>
      <c r="AH16" s="526">
        <v>25.4</v>
      </c>
      <c r="AI16" s="527"/>
      <c r="AJ16" s="527"/>
      <c r="AK16" s="527"/>
      <c r="AL16" s="529"/>
      <c r="AM16" s="499"/>
      <c r="AN16" s="404"/>
      <c r="AO16" s="404"/>
      <c r="AP16" s="404"/>
      <c r="AQ16" s="404"/>
      <c r="AR16" s="404"/>
      <c r="AS16" s="404"/>
      <c r="AT16" s="405"/>
      <c r="AU16" s="487"/>
      <c r="AV16" s="488"/>
      <c r="AW16" s="488"/>
      <c r="AX16" s="488"/>
      <c r="AY16" s="410" t="s">
        <v>150</v>
      </c>
      <c r="AZ16" s="411"/>
      <c r="BA16" s="411"/>
      <c r="BB16" s="411"/>
      <c r="BC16" s="411"/>
      <c r="BD16" s="411"/>
      <c r="BE16" s="411"/>
      <c r="BF16" s="411"/>
      <c r="BG16" s="411"/>
      <c r="BH16" s="411"/>
      <c r="BI16" s="411"/>
      <c r="BJ16" s="411"/>
      <c r="BK16" s="411"/>
      <c r="BL16" s="411"/>
      <c r="BM16" s="412"/>
      <c r="BN16" s="430">
        <v>10561513</v>
      </c>
      <c r="BO16" s="431"/>
      <c r="BP16" s="431"/>
      <c r="BQ16" s="431"/>
      <c r="BR16" s="431"/>
      <c r="BS16" s="431"/>
      <c r="BT16" s="431"/>
      <c r="BU16" s="432"/>
      <c r="BV16" s="430">
        <v>10192380</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c r="A17" s="187"/>
      <c r="B17" s="552"/>
      <c r="C17" s="553"/>
      <c r="D17" s="553"/>
      <c r="E17" s="553"/>
      <c r="F17" s="553"/>
      <c r="G17" s="553"/>
      <c r="H17" s="553"/>
      <c r="I17" s="553"/>
      <c r="J17" s="553"/>
      <c r="K17" s="554"/>
      <c r="L17" s="202"/>
      <c r="M17" s="515" t="s">
        <v>151</v>
      </c>
      <c r="N17" s="516"/>
      <c r="O17" s="516"/>
      <c r="P17" s="516"/>
      <c r="Q17" s="517"/>
      <c r="R17" s="518" t="s">
        <v>152</v>
      </c>
      <c r="S17" s="519"/>
      <c r="T17" s="519"/>
      <c r="U17" s="519"/>
      <c r="V17" s="520"/>
      <c r="W17" s="521" t="s">
        <v>153</v>
      </c>
      <c r="X17" s="443"/>
      <c r="Y17" s="443"/>
      <c r="Z17" s="443"/>
      <c r="AA17" s="443"/>
      <c r="AB17" s="444"/>
      <c r="AC17" s="406">
        <v>7122</v>
      </c>
      <c r="AD17" s="407"/>
      <c r="AE17" s="407"/>
      <c r="AF17" s="407"/>
      <c r="AG17" s="408"/>
      <c r="AH17" s="406">
        <v>7297</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3980984</v>
      </c>
      <c r="BO17" s="431"/>
      <c r="BP17" s="431"/>
      <c r="BQ17" s="431"/>
      <c r="BR17" s="431"/>
      <c r="BS17" s="431"/>
      <c r="BT17" s="431"/>
      <c r="BU17" s="432"/>
      <c r="BV17" s="430">
        <v>3864835</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c r="A18" s="187"/>
      <c r="B18" s="492" t="s">
        <v>155</v>
      </c>
      <c r="C18" s="493"/>
      <c r="D18" s="493"/>
      <c r="E18" s="494"/>
      <c r="F18" s="494"/>
      <c r="G18" s="494"/>
      <c r="H18" s="494"/>
      <c r="I18" s="494"/>
      <c r="J18" s="494"/>
      <c r="K18" s="494"/>
      <c r="L18" s="495">
        <v>862.3</v>
      </c>
      <c r="M18" s="495"/>
      <c r="N18" s="495"/>
      <c r="O18" s="495"/>
      <c r="P18" s="495"/>
      <c r="Q18" s="495"/>
      <c r="R18" s="496"/>
      <c r="S18" s="496"/>
      <c r="T18" s="496"/>
      <c r="U18" s="496"/>
      <c r="V18" s="497"/>
      <c r="W18" s="511"/>
      <c r="X18" s="512"/>
      <c r="Y18" s="512"/>
      <c r="Z18" s="512"/>
      <c r="AA18" s="512"/>
      <c r="AB18" s="522"/>
      <c r="AC18" s="394">
        <v>51.5</v>
      </c>
      <c r="AD18" s="395"/>
      <c r="AE18" s="395"/>
      <c r="AF18" s="395"/>
      <c r="AG18" s="498"/>
      <c r="AH18" s="394">
        <v>51.1</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11577840</v>
      </c>
      <c r="BO18" s="431"/>
      <c r="BP18" s="431"/>
      <c r="BQ18" s="431"/>
      <c r="BR18" s="431"/>
      <c r="BS18" s="431"/>
      <c r="BT18" s="431"/>
      <c r="BU18" s="432"/>
      <c r="BV18" s="430">
        <v>11490159</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c r="A19" s="187"/>
      <c r="B19" s="492" t="s">
        <v>157</v>
      </c>
      <c r="C19" s="493"/>
      <c r="D19" s="493"/>
      <c r="E19" s="494"/>
      <c r="F19" s="494"/>
      <c r="G19" s="494"/>
      <c r="H19" s="494"/>
      <c r="I19" s="494"/>
      <c r="J19" s="494"/>
      <c r="K19" s="494"/>
      <c r="L19" s="500">
        <v>28</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14213871</v>
      </c>
      <c r="BO19" s="431"/>
      <c r="BP19" s="431"/>
      <c r="BQ19" s="431"/>
      <c r="BR19" s="431"/>
      <c r="BS19" s="431"/>
      <c r="BT19" s="431"/>
      <c r="BU19" s="432"/>
      <c r="BV19" s="430">
        <v>14543127</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c r="A20" s="187"/>
      <c r="B20" s="492" t="s">
        <v>159</v>
      </c>
      <c r="C20" s="493"/>
      <c r="D20" s="493"/>
      <c r="E20" s="494"/>
      <c r="F20" s="494"/>
      <c r="G20" s="494"/>
      <c r="H20" s="494"/>
      <c r="I20" s="494"/>
      <c r="J20" s="494"/>
      <c r="K20" s="494"/>
      <c r="L20" s="500">
        <v>9152</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17330470</v>
      </c>
      <c r="BO23" s="431"/>
      <c r="BP23" s="431"/>
      <c r="BQ23" s="431"/>
      <c r="BR23" s="431"/>
      <c r="BS23" s="431"/>
      <c r="BT23" s="431"/>
      <c r="BU23" s="432"/>
      <c r="BV23" s="430">
        <v>17901249</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c r="A24" s="187"/>
      <c r="B24" s="462"/>
      <c r="C24" s="463"/>
      <c r="D24" s="464"/>
      <c r="E24" s="403" t="s">
        <v>168</v>
      </c>
      <c r="F24" s="404"/>
      <c r="G24" s="404"/>
      <c r="H24" s="404"/>
      <c r="I24" s="404"/>
      <c r="J24" s="404"/>
      <c r="K24" s="405"/>
      <c r="L24" s="406">
        <v>1</v>
      </c>
      <c r="M24" s="407"/>
      <c r="N24" s="407"/>
      <c r="O24" s="407"/>
      <c r="P24" s="408"/>
      <c r="Q24" s="406">
        <v>7760</v>
      </c>
      <c r="R24" s="407"/>
      <c r="S24" s="407"/>
      <c r="T24" s="407"/>
      <c r="U24" s="407"/>
      <c r="V24" s="408"/>
      <c r="W24" s="472"/>
      <c r="X24" s="463"/>
      <c r="Y24" s="464"/>
      <c r="Z24" s="403" t="s">
        <v>169</v>
      </c>
      <c r="AA24" s="404"/>
      <c r="AB24" s="404"/>
      <c r="AC24" s="404"/>
      <c r="AD24" s="404"/>
      <c r="AE24" s="404"/>
      <c r="AF24" s="404"/>
      <c r="AG24" s="405"/>
      <c r="AH24" s="406">
        <v>274</v>
      </c>
      <c r="AI24" s="407"/>
      <c r="AJ24" s="407"/>
      <c r="AK24" s="407"/>
      <c r="AL24" s="408"/>
      <c r="AM24" s="406">
        <v>844194</v>
      </c>
      <c r="AN24" s="407"/>
      <c r="AO24" s="407"/>
      <c r="AP24" s="407"/>
      <c r="AQ24" s="407"/>
      <c r="AR24" s="408"/>
      <c r="AS24" s="406">
        <v>3081</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13867485</v>
      </c>
      <c r="BO24" s="431"/>
      <c r="BP24" s="431"/>
      <c r="BQ24" s="431"/>
      <c r="BR24" s="431"/>
      <c r="BS24" s="431"/>
      <c r="BT24" s="431"/>
      <c r="BU24" s="432"/>
      <c r="BV24" s="430">
        <v>15169616</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c r="A25" s="187"/>
      <c r="B25" s="462"/>
      <c r="C25" s="463"/>
      <c r="D25" s="464"/>
      <c r="E25" s="403" t="s">
        <v>171</v>
      </c>
      <c r="F25" s="404"/>
      <c r="G25" s="404"/>
      <c r="H25" s="404"/>
      <c r="I25" s="404"/>
      <c r="J25" s="404"/>
      <c r="K25" s="405"/>
      <c r="L25" s="406">
        <v>1</v>
      </c>
      <c r="M25" s="407"/>
      <c r="N25" s="407"/>
      <c r="O25" s="407"/>
      <c r="P25" s="408"/>
      <c r="Q25" s="406">
        <v>6200</v>
      </c>
      <c r="R25" s="407"/>
      <c r="S25" s="407"/>
      <c r="T25" s="407"/>
      <c r="U25" s="407"/>
      <c r="V25" s="408"/>
      <c r="W25" s="472"/>
      <c r="X25" s="463"/>
      <c r="Y25" s="464"/>
      <c r="Z25" s="403" t="s">
        <v>172</v>
      </c>
      <c r="AA25" s="404"/>
      <c r="AB25" s="404"/>
      <c r="AC25" s="404"/>
      <c r="AD25" s="404"/>
      <c r="AE25" s="404"/>
      <c r="AF25" s="404"/>
      <c r="AG25" s="405"/>
      <c r="AH25" s="406" t="s">
        <v>128</v>
      </c>
      <c r="AI25" s="407"/>
      <c r="AJ25" s="407"/>
      <c r="AK25" s="407"/>
      <c r="AL25" s="408"/>
      <c r="AM25" s="406" t="s">
        <v>128</v>
      </c>
      <c r="AN25" s="407"/>
      <c r="AO25" s="407"/>
      <c r="AP25" s="407"/>
      <c r="AQ25" s="407"/>
      <c r="AR25" s="408"/>
      <c r="AS25" s="406" t="s">
        <v>128</v>
      </c>
      <c r="AT25" s="407"/>
      <c r="AU25" s="407"/>
      <c r="AV25" s="407"/>
      <c r="AW25" s="407"/>
      <c r="AX25" s="409"/>
      <c r="AY25" s="422" t="s">
        <v>173</v>
      </c>
      <c r="AZ25" s="423"/>
      <c r="BA25" s="423"/>
      <c r="BB25" s="423"/>
      <c r="BC25" s="423"/>
      <c r="BD25" s="423"/>
      <c r="BE25" s="423"/>
      <c r="BF25" s="423"/>
      <c r="BG25" s="423"/>
      <c r="BH25" s="423"/>
      <c r="BI25" s="423"/>
      <c r="BJ25" s="423"/>
      <c r="BK25" s="423"/>
      <c r="BL25" s="423"/>
      <c r="BM25" s="424"/>
      <c r="BN25" s="425">
        <v>5244676</v>
      </c>
      <c r="BO25" s="426"/>
      <c r="BP25" s="426"/>
      <c r="BQ25" s="426"/>
      <c r="BR25" s="426"/>
      <c r="BS25" s="426"/>
      <c r="BT25" s="426"/>
      <c r="BU25" s="427"/>
      <c r="BV25" s="425">
        <v>5201198</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c r="A26" s="187"/>
      <c r="B26" s="462"/>
      <c r="C26" s="463"/>
      <c r="D26" s="464"/>
      <c r="E26" s="403" t="s">
        <v>174</v>
      </c>
      <c r="F26" s="404"/>
      <c r="G26" s="404"/>
      <c r="H26" s="404"/>
      <c r="I26" s="404"/>
      <c r="J26" s="404"/>
      <c r="K26" s="405"/>
      <c r="L26" s="406">
        <v>1</v>
      </c>
      <c r="M26" s="407"/>
      <c r="N26" s="407"/>
      <c r="O26" s="407"/>
      <c r="P26" s="408"/>
      <c r="Q26" s="406">
        <v>5720</v>
      </c>
      <c r="R26" s="407"/>
      <c r="S26" s="407"/>
      <c r="T26" s="407"/>
      <c r="U26" s="407"/>
      <c r="V26" s="408"/>
      <c r="W26" s="472"/>
      <c r="X26" s="463"/>
      <c r="Y26" s="464"/>
      <c r="Z26" s="403" t="s">
        <v>175</v>
      </c>
      <c r="AA26" s="485"/>
      <c r="AB26" s="485"/>
      <c r="AC26" s="485"/>
      <c r="AD26" s="485"/>
      <c r="AE26" s="485"/>
      <c r="AF26" s="485"/>
      <c r="AG26" s="486"/>
      <c r="AH26" s="406">
        <v>27</v>
      </c>
      <c r="AI26" s="407"/>
      <c r="AJ26" s="407"/>
      <c r="AK26" s="407"/>
      <c r="AL26" s="408"/>
      <c r="AM26" s="406">
        <v>83565</v>
      </c>
      <c r="AN26" s="407"/>
      <c r="AO26" s="407"/>
      <c r="AP26" s="407"/>
      <c r="AQ26" s="407"/>
      <c r="AR26" s="408"/>
      <c r="AS26" s="406">
        <v>3095</v>
      </c>
      <c r="AT26" s="407"/>
      <c r="AU26" s="407"/>
      <c r="AV26" s="407"/>
      <c r="AW26" s="407"/>
      <c r="AX26" s="409"/>
      <c r="AY26" s="439" t="s">
        <v>176</v>
      </c>
      <c r="AZ26" s="440"/>
      <c r="BA26" s="440"/>
      <c r="BB26" s="440"/>
      <c r="BC26" s="440"/>
      <c r="BD26" s="440"/>
      <c r="BE26" s="440"/>
      <c r="BF26" s="440"/>
      <c r="BG26" s="440"/>
      <c r="BH26" s="440"/>
      <c r="BI26" s="440"/>
      <c r="BJ26" s="440"/>
      <c r="BK26" s="440"/>
      <c r="BL26" s="440"/>
      <c r="BM26" s="441"/>
      <c r="BN26" s="430" t="s">
        <v>127</v>
      </c>
      <c r="BO26" s="431"/>
      <c r="BP26" s="431"/>
      <c r="BQ26" s="431"/>
      <c r="BR26" s="431"/>
      <c r="BS26" s="431"/>
      <c r="BT26" s="431"/>
      <c r="BU26" s="432"/>
      <c r="BV26" s="430" t="s">
        <v>128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c r="A27" s="187"/>
      <c r="B27" s="462"/>
      <c r="C27" s="463"/>
      <c r="D27" s="464"/>
      <c r="E27" s="403" t="s">
        <v>177</v>
      </c>
      <c r="F27" s="404"/>
      <c r="G27" s="404"/>
      <c r="H27" s="404"/>
      <c r="I27" s="404"/>
      <c r="J27" s="404"/>
      <c r="K27" s="405"/>
      <c r="L27" s="406">
        <v>1</v>
      </c>
      <c r="M27" s="407"/>
      <c r="N27" s="407"/>
      <c r="O27" s="407"/>
      <c r="P27" s="408"/>
      <c r="Q27" s="406">
        <v>3750</v>
      </c>
      <c r="R27" s="407"/>
      <c r="S27" s="407"/>
      <c r="T27" s="407"/>
      <c r="U27" s="407"/>
      <c r="V27" s="408"/>
      <c r="W27" s="472"/>
      <c r="X27" s="463"/>
      <c r="Y27" s="464"/>
      <c r="Z27" s="403" t="s">
        <v>178</v>
      </c>
      <c r="AA27" s="404"/>
      <c r="AB27" s="404"/>
      <c r="AC27" s="404"/>
      <c r="AD27" s="404"/>
      <c r="AE27" s="404"/>
      <c r="AF27" s="404"/>
      <c r="AG27" s="405"/>
      <c r="AH27" s="406">
        <v>2</v>
      </c>
      <c r="AI27" s="407"/>
      <c r="AJ27" s="407"/>
      <c r="AK27" s="407"/>
      <c r="AL27" s="408"/>
      <c r="AM27" s="406" t="s">
        <v>179</v>
      </c>
      <c r="AN27" s="407"/>
      <c r="AO27" s="407"/>
      <c r="AP27" s="407"/>
      <c r="AQ27" s="407"/>
      <c r="AR27" s="408"/>
      <c r="AS27" s="406" t="s">
        <v>179</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v>200000</v>
      </c>
      <c r="BO27" s="434"/>
      <c r="BP27" s="434"/>
      <c r="BQ27" s="434"/>
      <c r="BR27" s="434"/>
      <c r="BS27" s="434"/>
      <c r="BT27" s="434"/>
      <c r="BU27" s="435"/>
      <c r="BV27" s="433">
        <v>200000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c r="A28" s="187"/>
      <c r="B28" s="462"/>
      <c r="C28" s="463"/>
      <c r="D28" s="464"/>
      <c r="E28" s="403" t="s">
        <v>181</v>
      </c>
      <c r="F28" s="404"/>
      <c r="G28" s="404"/>
      <c r="H28" s="404"/>
      <c r="I28" s="404"/>
      <c r="J28" s="404"/>
      <c r="K28" s="405"/>
      <c r="L28" s="406">
        <v>1</v>
      </c>
      <c r="M28" s="407"/>
      <c r="N28" s="407"/>
      <c r="O28" s="407"/>
      <c r="P28" s="408"/>
      <c r="Q28" s="406">
        <v>3150</v>
      </c>
      <c r="R28" s="407"/>
      <c r="S28" s="407"/>
      <c r="T28" s="407"/>
      <c r="U28" s="407"/>
      <c r="V28" s="408"/>
      <c r="W28" s="472"/>
      <c r="X28" s="463"/>
      <c r="Y28" s="464"/>
      <c r="Z28" s="403" t="s">
        <v>182</v>
      </c>
      <c r="AA28" s="404"/>
      <c r="AB28" s="404"/>
      <c r="AC28" s="404"/>
      <c r="AD28" s="404"/>
      <c r="AE28" s="404"/>
      <c r="AF28" s="404"/>
      <c r="AG28" s="405"/>
      <c r="AH28" s="406" t="s">
        <v>128</v>
      </c>
      <c r="AI28" s="407"/>
      <c r="AJ28" s="407"/>
      <c r="AK28" s="407"/>
      <c r="AL28" s="408"/>
      <c r="AM28" s="406" t="s">
        <v>128</v>
      </c>
      <c r="AN28" s="407"/>
      <c r="AO28" s="407"/>
      <c r="AP28" s="407"/>
      <c r="AQ28" s="407"/>
      <c r="AR28" s="408"/>
      <c r="AS28" s="406" t="s">
        <v>128</v>
      </c>
      <c r="AT28" s="407"/>
      <c r="AU28" s="407"/>
      <c r="AV28" s="407"/>
      <c r="AW28" s="407"/>
      <c r="AX28" s="409"/>
      <c r="AY28" s="413" t="s">
        <v>183</v>
      </c>
      <c r="AZ28" s="414"/>
      <c r="BA28" s="414"/>
      <c r="BB28" s="415"/>
      <c r="BC28" s="422" t="s">
        <v>46</v>
      </c>
      <c r="BD28" s="423"/>
      <c r="BE28" s="423"/>
      <c r="BF28" s="423"/>
      <c r="BG28" s="423"/>
      <c r="BH28" s="423"/>
      <c r="BI28" s="423"/>
      <c r="BJ28" s="423"/>
      <c r="BK28" s="423"/>
      <c r="BL28" s="423"/>
      <c r="BM28" s="424"/>
      <c r="BN28" s="425">
        <v>2248624</v>
      </c>
      <c r="BO28" s="426"/>
      <c r="BP28" s="426"/>
      <c r="BQ28" s="426"/>
      <c r="BR28" s="426"/>
      <c r="BS28" s="426"/>
      <c r="BT28" s="426"/>
      <c r="BU28" s="427"/>
      <c r="BV28" s="425">
        <v>2693422</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c r="A29" s="187"/>
      <c r="B29" s="462"/>
      <c r="C29" s="463"/>
      <c r="D29" s="464"/>
      <c r="E29" s="403" t="s">
        <v>184</v>
      </c>
      <c r="F29" s="404"/>
      <c r="G29" s="404"/>
      <c r="H29" s="404"/>
      <c r="I29" s="404"/>
      <c r="J29" s="404"/>
      <c r="K29" s="405"/>
      <c r="L29" s="406">
        <v>18</v>
      </c>
      <c r="M29" s="407"/>
      <c r="N29" s="407"/>
      <c r="O29" s="407"/>
      <c r="P29" s="408"/>
      <c r="Q29" s="406">
        <v>3000</v>
      </c>
      <c r="R29" s="407"/>
      <c r="S29" s="407"/>
      <c r="T29" s="407"/>
      <c r="U29" s="407"/>
      <c r="V29" s="408"/>
      <c r="W29" s="473"/>
      <c r="X29" s="474"/>
      <c r="Y29" s="475"/>
      <c r="Z29" s="403" t="s">
        <v>185</v>
      </c>
      <c r="AA29" s="404"/>
      <c r="AB29" s="404"/>
      <c r="AC29" s="404"/>
      <c r="AD29" s="404"/>
      <c r="AE29" s="404"/>
      <c r="AF29" s="404"/>
      <c r="AG29" s="405"/>
      <c r="AH29" s="406">
        <v>276</v>
      </c>
      <c r="AI29" s="407"/>
      <c r="AJ29" s="407"/>
      <c r="AK29" s="407"/>
      <c r="AL29" s="408"/>
      <c r="AM29" s="406">
        <v>852662</v>
      </c>
      <c r="AN29" s="407"/>
      <c r="AO29" s="407"/>
      <c r="AP29" s="407"/>
      <c r="AQ29" s="407"/>
      <c r="AR29" s="408"/>
      <c r="AS29" s="406">
        <v>3089</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v>1460650</v>
      </c>
      <c r="BO29" s="431"/>
      <c r="BP29" s="431"/>
      <c r="BQ29" s="431"/>
      <c r="BR29" s="431"/>
      <c r="BS29" s="431"/>
      <c r="BT29" s="431"/>
      <c r="BU29" s="432"/>
      <c r="BV29" s="430">
        <v>1656614</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96.6</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48</v>
      </c>
      <c r="BD30" s="398"/>
      <c r="BE30" s="398"/>
      <c r="BF30" s="398"/>
      <c r="BG30" s="398"/>
      <c r="BH30" s="398"/>
      <c r="BI30" s="398"/>
      <c r="BJ30" s="398"/>
      <c r="BK30" s="398"/>
      <c r="BL30" s="398"/>
      <c r="BM30" s="399"/>
      <c r="BN30" s="433">
        <v>3496219</v>
      </c>
      <c r="BO30" s="434"/>
      <c r="BP30" s="434"/>
      <c r="BQ30" s="434"/>
      <c r="BR30" s="434"/>
      <c r="BS30" s="434"/>
      <c r="BT30" s="434"/>
      <c r="BU30" s="435"/>
      <c r="BV30" s="433">
        <v>3876974</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194</v>
      </c>
      <c r="V33" s="393"/>
      <c r="W33" s="392" t="s">
        <v>195</v>
      </c>
      <c r="X33" s="392"/>
      <c r="Y33" s="392"/>
      <c r="Z33" s="392"/>
      <c r="AA33" s="392"/>
      <c r="AB33" s="392"/>
      <c r="AC33" s="392"/>
      <c r="AD33" s="392"/>
      <c r="AE33" s="392"/>
      <c r="AF33" s="392"/>
      <c r="AG33" s="392"/>
      <c r="AH33" s="392"/>
      <c r="AI33" s="392"/>
      <c r="AJ33" s="392"/>
      <c r="AK33" s="392"/>
      <c r="AL33" s="216"/>
      <c r="AM33" s="393" t="s">
        <v>194</v>
      </c>
      <c r="AN33" s="393"/>
      <c r="AO33" s="392" t="s">
        <v>195</v>
      </c>
      <c r="AP33" s="392"/>
      <c r="AQ33" s="392"/>
      <c r="AR33" s="392"/>
      <c r="AS33" s="392"/>
      <c r="AT33" s="392"/>
      <c r="AU33" s="392"/>
      <c r="AV33" s="392"/>
      <c r="AW33" s="392"/>
      <c r="AX33" s="392"/>
      <c r="AY33" s="392"/>
      <c r="AZ33" s="392"/>
      <c r="BA33" s="392"/>
      <c r="BB33" s="392"/>
      <c r="BC33" s="392"/>
      <c r="BD33" s="217"/>
      <c r="BE33" s="392" t="s">
        <v>196</v>
      </c>
      <c r="BF33" s="392"/>
      <c r="BG33" s="392" t="s">
        <v>197</v>
      </c>
      <c r="BH33" s="392"/>
      <c r="BI33" s="392"/>
      <c r="BJ33" s="392"/>
      <c r="BK33" s="392"/>
      <c r="BL33" s="392"/>
      <c r="BM33" s="392"/>
      <c r="BN33" s="392"/>
      <c r="BO33" s="392"/>
      <c r="BP33" s="392"/>
      <c r="BQ33" s="392"/>
      <c r="BR33" s="392"/>
      <c r="BS33" s="392"/>
      <c r="BT33" s="392"/>
      <c r="BU33" s="392"/>
      <c r="BV33" s="217"/>
      <c r="BW33" s="393" t="s">
        <v>196</v>
      </c>
      <c r="BX33" s="393"/>
      <c r="BY33" s="392" t="s">
        <v>198</v>
      </c>
      <c r="BZ33" s="392"/>
      <c r="CA33" s="392"/>
      <c r="CB33" s="392"/>
      <c r="CC33" s="392"/>
      <c r="CD33" s="392"/>
      <c r="CE33" s="392"/>
      <c r="CF33" s="392"/>
      <c r="CG33" s="392"/>
      <c r="CH33" s="392"/>
      <c r="CI33" s="392"/>
      <c r="CJ33" s="392"/>
      <c r="CK33" s="392"/>
      <c r="CL33" s="392"/>
      <c r="CM33" s="392"/>
      <c r="CN33" s="216"/>
      <c r="CO33" s="393" t="s">
        <v>194</v>
      </c>
      <c r="CP33" s="393"/>
      <c r="CQ33" s="392" t="s">
        <v>199</v>
      </c>
      <c r="CR33" s="392"/>
      <c r="CS33" s="392"/>
      <c r="CT33" s="392"/>
      <c r="CU33" s="392"/>
      <c r="CV33" s="392"/>
      <c r="CW33" s="392"/>
      <c r="CX33" s="392"/>
      <c r="CY33" s="392"/>
      <c r="CZ33" s="392"/>
      <c r="DA33" s="392"/>
      <c r="DB33" s="392"/>
      <c r="DC33" s="392"/>
      <c r="DD33" s="392"/>
      <c r="DE33" s="392"/>
      <c r="DF33" s="216"/>
      <c r="DG33" s="391" t="s">
        <v>200</v>
      </c>
      <c r="DH33" s="391"/>
      <c r="DI33" s="218"/>
      <c r="DJ33" s="186"/>
      <c r="DK33" s="186"/>
      <c r="DL33" s="186"/>
      <c r="DM33" s="186"/>
      <c r="DN33" s="186"/>
      <c r="DO33" s="186"/>
    </row>
    <row r="34" spans="1:119" ht="32.25" customHeight="1">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国民健康保険特別会計（事業勘定）</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盛岡地区広域消防組合</v>
      </c>
      <c r="BZ34" s="388"/>
      <c r="CA34" s="388"/>
      <c r="CB34" s="388"/>
      <c r="CC34" s="388"/>
      <c r="CD34" s="388"/>
      <c r="CE34" s="388"/>
      <c r="CF34" s="388"/>
      <c r="CG34" s="388"/>
      <c r="CH34" s="388"/>
      <c r="CI34" s="388"/>
      <c r="CJ34" s="388"/>
      <c r="CK34" s="388"/>
      <c r="CL34" s="388"/>
      <c r="CM34" s="388"/>
      <c r="CN34" s="214"/>
      <c r="CO34" s="389">
        <f>IF(CQ34="","",MAX(C34:D43,U34:V43,AM34:AN43,BE34:BF43,BW34:BX43)+1)</f>
        <v>15</v>
      </c>
      <c r="CP34" s="389"/>
      <c r="CQ34" s="388" t="str">
        <f>IF('各会計、関係団体の財政状況及び健全化判断比率'!BS7="","",'各会計、関係団体の財政状況及び健全化判断比率'!BS7)</f>
        <v>八幡平温泉開発</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国民健康保険特別会計（診療施設勘定）</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病院事業会計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盛岡北部行政事務組合（一般会計）</v>
      </c>
      <c r="BZ35" s="388"/>
      <c r="CA35" s="388"/>
      <c r="CB35" s="388"/>
      <c r="CC35" s="388"/>
      <c r="CD35" s="388"/>
      <c r="CE35" s="388"/>
      <c r="CF35" s="388"/>
      <c r="CG35" s="388"/>
      <c r="CH35" s="388"/>
      <c r="CI35" s="388"/>
      <c r="CJ35" s="388"/>
      <c r="CK35" s="388"/>
      <c r="CL35" s="388"/>
      <c r="CM35" s="388"/>
      <c r="CN35" s="214"/>
      <c r="CO35" s="389">
        <f t="shared" ref="CO35:CO43" si="3">IF(CQ35="","",CO34+1)</f>
        <v>16</v>
      </c>
      <c r="CP35" s="389"/>
      <c r="CQ35" s="388" t="str">
        <f>IF('各会計、関係団体の財政状況及び健全化判断比率'!BS8="","",'各会計、関係団体の財政状況及び健全化判断比率'!BS8)</f>
        <v>地熱染色研究所</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f t="shared" si="0"/>
        <v>7</v>
      </c>
      <c r="AN36" s="389"/>
      <c r="AO36" s="388" t="str">
        <f>IF('各会計、関係団体の財政状況及び健全化判断比率'!B33="","",'各会計、関係団体の財政状況及び健全化判断比率'!B33)</f>
        <v>下水道事業会計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盛岡北部行政事務組合（特別会計）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岩手県市町村総合事務組合（一般会計）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岩手県市町村総合事務組合（特別会計）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岩手県後期高齢者医療広域連合（一般会計）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岩手県後期高齢者医療広域連合（特別会計）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205</v>
      </c>
    </row>
    <row r="50" spans="5:5">
      <c r="E50" s="188" t="s">
        <v>206</v>
      </c>
    </row>
    <row r="51" spans="5:5">
      <c r="E51" s="188" t="s">
        <v>207</v>
      </c>
    </row>
    <row r="52" spans="5:5">
      <c r="E52" s="188" t="s">
        <v>208</v>
      </c>
    </row>
    <row r="53" spans="5:5"/>
    <row r="54" spans="5:5"/>
    <row r="55" spans="5:5"/>
    <row r="56" spans="5:5"/>
  </sheetData>
  <sheetProtection algorithmName="SHA-512" hashValue="laUeVEQRzCYahBbryruU+TcR9wKeU7yA3+3sw4vrLat7qidzmcNbbG67lH1Qa+E1VfH10Ha64HwBtgM2v+Y/WA==" saltValue="TJijkICiXGiPEzB19xfBX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640625" style="226" customWidth="1"/>
    <col min="96" max="133" width="1.6640625" style="243" customWidth="1"/>
    <col min="134" max="143" width="1.6640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209</v>
      </c>
      <c r="DI1" s="762"/>
      <c r="DJ1" s="762"/>
      <c r="DK1" s="762"/>
      <c r="DL1" s="762"/>
      <c r="DM1" s="762"/>
      <c r="DN1" s="763"/>
      <c r="DO1" s="226"/>
      <c r="DP1" s="761" t="s">
        <v>210</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3" t="s">
        <v>212</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213</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214</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c r="B4" s="703" t="s">
        <v>1</v>
      </c>
      <c r="C4" s="704"/>
      <c r="D4" s="704"/>
      <c r="E4" s="704"/>
      <c r="F4" s="704"/>
      <c r="G4" s="704"/>
      <c r="H4" s="704"/>
      <c r="I4" s="704"/>
      <c r="J4" s="704"/>
      <c r="K4" s="704"/>
      <c r="L4" s="704"/>
      <c r="M4" s="704"/>
      <c r="N4" s="704"/>
      <c r="O4" s="704"/>
      <c r="P4" s="704"/>
      <c r="Q4" s="705"/>
      <c r="R4" s="703" t="s">
        <v>215</v>
      </c>
      <c r="S4" s="704"/>
      <c r="T4" s="704"/>
      <c r="U4" s="704"/>
      <c r="V4" s="704"/>
      <c r="W4" s="704"/>
      <c r="X4" s="704"/>
      <c r="Y4" s="705"/>
      <c r="Z4" s="703" t="s">
        <v>216</v>
      </c>
      <c r="AA4" s="704"/>
      <c r="AB4" s="704"/>
      <c r="AC4" s="705"/>
      <c r="AD4" s="703" t="s">
        <v>217</v>
      </c>
      <c r="AE4" s="704"/>
      <c r="AF4" s="704"/>
      <c r="AG4" s="704"/>
      <c r="AH4" s="704"/>
      <c r="AI4" s="704"/>
      <c r="AJ4" s="704"/>
      <c r="AK4" s="705"/>
      <c r="AL4" s="703" t="s">
        <v>216</v>
      </c>
      <c r="AM4" s="704"/>
      <c r="AN4" s="704"/>
      <c r="AO4" s="705"/>
      <c r="AP4" s="764" t="s">
        <v>218</v>
      </c>
      <c r="AQ4" s="764"/>
      <c r="AR4" s="764"/>
      <c r="AS4" s="764"/>
      <c r="AT4" s="764"/>
      <c r="AU4" s="764"/>
      <c r="AV4" s="764"/>
      <c r="AW4" s="764"/>
      <c r="AX4" s="764"/>
      <c r="AY4" s="764"/>
      <c r="AZ4" s="764"/>
      <c r="BA4" s="764"/>
      <c r="BB4" s="764"/>
      <c r="BC4" s="764"/>
      <c r="BD4" s="764"/>
      <c r="BE4" s="764"/>
      <c r="BF4" s="764"/>
      <c r="BG4" s="764" t="s">
        <v>219</v>
      </c>
      <c r="BH4" s="764"/>
      <c r="BI4" s="764"/>
      <c r="BJ4" s="764"/>
      <c r="BK4" s="764"/>
      <c r="BL4" s="764"/>
      <c r="BM4" s="764"/>
      <c r="BN4" s="764"/>
      <c r="BO4" s="764" t="s">
        <v>216</v>
      </c>
      <c r="BP4" s="764"/>
      <c r="BQ4" s="764"/>
      <c r="BR4" s="764"/>
      <c r="BS4" s="764" t="s">
        <v>220</v>
      </c>
      <c r="BT4" s="764"/>
      <c r="BU4" s="764"/>
      <c r="BV4" s="764"/>
      <c r="BW4" s="764"/>
      <c r="BX4" s="764"/>
      <c r="BY4" s="764"/>
      <c r="BZ4" s="764"/>
      <c r="CA4" s="764"/>
      <c r="CB4" s="764"/>
      <c r="CD4" s="746" t="s">
        <v>221</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c r="B5" s="708" t="s">
        <v>222</v>
      </c>
      <c r="C5" s="709"/>
      <c r="D5" s="709"/>
      <c r="E5" s="709"/>
      <c r="F5" s="709"/>
      <c r="G5" s="709"/>
      <c r="H5" s="709"/>
      <c r="I5" s="709"/>
      <c r="J5" s="709"/>
      <c r="K5" s="709"/>
      <c r="L5" s="709"/>
      <c r="M5" s="709"/>
      <c r="N5" s="709"/>
      <c r="O5" s="709"/>
      <c r="P5" s="709"/>
      <c r="Q5" s="710"/>
      <c r="R5" s="697">
        <v>3015621</v>
      </c>
      <c r="S5" s="698"/>
      <c r="T5" s="698"/>
      <c r="U5" s="698"/>
      <c r="V5" s="698"/>
      <c r="W5" s="698"/>
      <c r="X5" s="698"/>
      <c r="Y5" s="741"/>
      <c r="Z5" s="759">
        <v>12.5</v>
      </c>
      <c r="AA5" s="759"/>
      <c r="AB5" s="759"/>
      <c r="AC5" s="759"/>
      <c r="AD5" s="760">
        <v>3015621</v>
      </c>
      <c r="AE5" s="760"/>
      <c r="AF5" s="760"/>
      <c r="AG5" s="760"/>
      <c r="AH5" s="760"/>
      <c r="AI5" s="760"/>
      <c r="AJ5" s="760"/>
      <c r="AK5" s="760"/>
      <c r="AL5" s="742">
        <v>26.4</v>
      </c>
      <c r="AM5" s="713"/>
      <c r="AN5" s="713"/>
      <c r="AO5" s="743"/>
      <c r="AP5" s="708" t="s">
        <v>223</v>
      </c>
      <c r="AQ5" s="709"/>
      <c r="AR5" s="709"/>
      <c r="AS5" s="709"/>
      <c r="AT5" s="709"/>
      <c r="AU5" s="709"/>
      <c r="AV5" s="709"/>
      <c r="AW5" s="709"/>
      <c r="AX5" s="709"/>
      <c r="AY5" s="709"/>
      <c r="AZ5" s="709"/>
      <c r="BA5" s="709"/>
      <c r="BB5" s="709"/>
      <c r="BC5" s="709"/>
      <c r="BD5" s="709"/>
      <c r="BE5" s="709"/>
      <c r="BF5" s="710"/>
      <c r="BG5" s="642">
        <v>2960760</v>
      </c>
      <c r="BH5" s="643"/>
      <c r="BI5" s="643"/>
      <c r="BJ5" s="643"/>
      <c r="BK5" s="643"/>
      <c r="BL5" s="643"/>
      <c r="BM5" s="643"/>
      <c r="BN5" s="644"/>
      <c r="BO5" s="675">
        <v>98.2</v>
      </c>
      <c r="BP5" s="675"/>
      <c r="BQ5" s="675"/>
      <c r="BR5" s="675"/>
      <c r="BS5" s="676">
        <v>23737</v>
      </c>
      <c r="BT5" s="676"/>
      <c r="BU5" s="676"/>
      <c r="BV5" s="676"/>
      <c r="BW5" s="676"/>
      <c r="BX5" s="676"/>
      <c r="BY5" s="676"/>
      <c r="BZ5" s="676"/>
      <c r="CA5" s="676"/>
      <c r="CB5" s="739"/>
      <c r="CD5" s="746" t="s">
        <v>218</v>
      </c>
      <c r="CE5" s="747"/>
      <c r="CF5" s="747"/>
      <c r="CG5" s="747"/>
      <c r="CH5" s="747"/>
      <c r="CI5" s="747"/>
      <c r="CJ5" s="747"/>
      <c r="CK5" s="747"/>
      <c r="CL5" s="747"/>
      <c r="CM5" s="747"/>
      <c r="CN5" s="747"/>
      <c r="CO5" s="747"/>
      <c r="CP5" s="747"/>
      <c r="CQ5" s="748"/>
      <c r="CR5" s="746" t="s">
        <v>224</v>
      </c>
      <c r="CS5" s="747"/>
      <c r="CT5" s="747"/>
      <c r="CU5" s="747"/>
      <c r="CV5" s="747"/>
      <c r="CW5" s="747"/>
      <c r="CX5" s="747"/>
      <c r="CY5" s="748"/>
      <c r="CZ5" s="746" t="s">
        <v>216</v>
      </c>
      <c r="DA5" s="747"/>
      <c r="DB5" s="747"/>
      <c r="DC5" s="748"/>
      <c r="DD5" s="746" t="s">
        <v>225</v>
      </c>
      <c r="DE5" s="747"/>
      <c r="DF5" s="747"/>
      <c r="DG5" s="747"/>
      <c r="DH5" s="747"/>
      <c r="DI5" s="747"/>
      <c r="DJ5" s="747"/>
      <c r="DK5" s="747"/>
      <c r="DL5" s="747"/>
      <c r="DM5" s="747"/>
      <c r="DN5" s="747"/>
      <c r="DO5" s="747"/>
      <c r="DP5" s="748"/>
      <c r="DQ5" s="746" t="s">
        <v>226</v>
      </c>
      <c r="DR5" s="747"/>
      <c r="DS5" s="747"/>
      <c r="DT5" s="747"/>
      <c r="DU5" s="747"/>
      <c r="DV5" s="747"/>
      <c r="DW5" s="747"/>
      <c r="DX5" s="747"/>
      <c r="DY5" s="747"/>
      <c r="DZ5" s="747"/>
      <c r="EA5" s="747"/>
      <c r="EB5" s="747"/>
      <c r="EC5" s="748"/>
    </row>
    <row r="6" spans="2:143" ht="11.25" customHeight="1">
      <c r="B6" s="639" t="s">
        <v>227</v>
      </c>
      <c r="C6" s="640"/>
      <c r="D6" s="640"/>
      <c r="E6" s="640"/>
      <c r="F6" s="640"/>
      <c r="G6" s="640"/>
      <c r="H6" s="640"/>
      <c r="I6" s="640"/>
      <c r="J6" s="640"/>
      <c r="K6" s="640"/>
      <c r="L6" s="640"/>
      <c r="M6" s="640"/>
      <c r="N6" s="640"/>
      <c r="O6" s="640"/>
      <c r="P6" s="640"/>
      <c r="Q6" s="641"/>
      <c r="R6" s="642">
        <v>294241</v>
      </c>
      <c r="S6" s="643"/>
      <c r="T6" s="643"/>
      <c r="U6" s="643"/>
      <c r="V6" s="643"/>
      <c r="W6" s="643"/>
      <c r="X6" s="643"/>
      <c r="Y6" s="644"/>
      <c r="Z6" s="675">
        <v>1.2</v>
      </c>
      <c r="AA6" s="675"/>
      <c r="AB6" s="675"/>
      <c r="AC6" s="675"/>
      <c r="AD6" s="676">
        <v>294241</v>
      </c>
      <c r="AE6" s="676"/>
      <c r="AF6" s="676"/>
      <c r="AG6" s="676"/>
      <c r="AH6" s="676"/>
      <c r="AI6" s="676"/>
      <c r="AJ6" s="676"/>
      <c r="AK6" s="676"/>
      <c r="AL6" s="645">
        <v>2.6</v>
      </c>
      <c r="AM6" s="646"/>
      <c r="AN6" s="646"/>
      <c r="AO6" s="677"/>
      <c r="AP6" s="639" t="s">
        <v>228</v>
      </c>
      <c r="AQ6" s="640"/>
      <c r="AR6" s="640"/>
      <c r="AS6" s="640"/>
      <c r="AT6" s="640"/>
      <c r="AU6" s="640"/>
      <c r="AV6" s="640"/>
      <c r="AW6" s="640"/>
      <c r="AX6" s="640"/>
      <c r="AY6" s="640"/>
      <c r="AZ6" s="640"/>
      <c r="BA6" s="640"/>
      <c r="BB6" s="640"/>
      <c r="BC6" s="640"/>
      <c r="BD6" s="640"/>
      <c r="BE6" s="640"/>
      <c r="BF6" s="641"/>
      <c r="BG6" s="642">
        <v>2960760</v>
      </c>
      <c r="BH6" s="643"/>
      <c r="BI6" s="643"/>
      <c r="BJ6" s="643"/>
      <c r="BK6" s="643"/>
      <c r="BL6" s="643"/>
      <c r="BM6" s="643"/>
      <c r="BN6" s="644"/>
      <c r="BO6" s="675">
        <v>98.2</v>
      </c>
      <c r="BP6" s="675"/>
      <c r="BQ6" s="675"/>
      <c r="BR6" s="675"/>
      <c r="BS6" s="676">
        <v>23737</v>
      </c>
      <c r="BT6" s="676"/>
      <c r="BU6" s="676"/>
      <c r="BV6" s="676"/>
      <c r="BW6" s="676"/>
      <c r="BX6" s="676"/>
      <c r="BY6" s="676"/>
      <c r="BZ6" s="676"/>
      <c r="CA6" s="676"/>
      <c r="CB6" s="739"/>
      <c r="CD6" s="700" t="s">
        <v>229</v>
      </c>
      <c r="CE6" s="701"/>
      <c r="CF6" s="701"/>
      <c r="CG6" s="701"/>
      <c r="CH6" s="701"/>
      <c r="CI6" s="701"/>
      <c r="CJ6" s="701"/>
      <c r="CK6" s="701"/>
      <c r="CL6" s="701"/>
      <c r="CM6" s="701"/>
      <c r="CN6" s="701"/>
      <c r="CO6" s="701"/>
      <c r="CP6" s="701"/>
      <c r="CQ6" s="702"/>
      <c r="CR6" s="642">
        <v>163652</v>
      </c>
      <c r="CS6" s="643"/>
      <c r="CT6" s="643"/>
      <c r="CU6" s="643"/>
      <c r="CV6" s="643"/>
      <c r="CW6" s="643"/>
      <c r="CX6" s="643"/>
      <c r="CY6" s="644"/>
      <c r="CZ6" s="742">
        <v>0.7</v>
      </c>
      <c r="DA6" s="713"/>
      <c r="DB6" s="713"/>
      <c r="DC6" s="745"/>
      <c r="DD6" s="648" t="s">
        <v>230</v>
      </c>
      <c r="DE6" s="643"/>
      <c r="DF6" s="643"/>
      <c r="DG6" s="643"/>
      <c r="DH6" s="643"/>
      <c r="DI6" s="643"/>
      <c r="DJ6" s="643"/>
      <c r="DK6" s="643"/>
      <c r="DL6" s="643"/>
      <c r="DM6" s="643"/>
      <c r="DN6" s="643"/>
      <c r="DO6" s="643"/>
      <c r="DP6" s="644"/>
      <c r="DQ6" s="648">
        <v>163512</v>
      </c>
      <c r="DR6" s="643"/>
      <c r="DS6" s="643"/>
      <c r="DT6" s="643"/>
      <c r="DU6" s="643"/>
      <c r="DV6" s="643"/>
      <c r="DW6" s="643"/>
      <c r="DX6" s="643"/>
      <c r="DY6" s="643"/>
      <c r="DZ6" s="643"/>
      <c r="EA6" s="643"/>
      <c r="EB6" s="643"/>
      <c r="EC6" s="689"/>
    </row>
    <row r="7" spans="2:143" ht="11.25" customHeight="1">
      <c r="B7" s="639" t="s">
        <v>231</v>
      </c>
      <c r="C7" s="640"/>
      <c r="D7" s="640"/>
      <c r="E7" s="640"/>
      <c r="F7" s="640"/>
      <c r="G7" s="640"/>
      <c r="H7" s="640"/>
      <c r="I7" s="640"/>
      <c r="J7" s="640"/>
      <c r="K7" s="640"/>
      <c r="L7" s="640"/>
      <c r="M7" s="640"/>
      <c r="N7" s="640"/>
      <c r="O7" s="640"/>
      <c r="P7" s="640"/>
      <c r="Q7" s="641"/>
      <c r="R7" s="642">
        <v>1605</v>
      </c>
      <c r="S7" s="643"/>
      <c r="T7" s="643"/>
      <c r="U7" s="643"/>
      <c r="V7" s="643"/>
      <c r="W7" s="643"/>
      <c r="X7" s="643"/>
      <c r="Y7" s="644"/>
      <c r="Z7" s="675">
        <v>0</v>
      </c>
      <c r="AA7" s="675"/>
      <c r="AB7" s="675"/>
      <c r="AC7" s="675"/>
      <c r="AD7" s="676">
        <v>1605</v>
      </c>
      <c r="AE7" s="676"/>
      <c r="AF7" s="676"/>
      <c r="AG7" s="676"/>
      <c r="AH7" s="676"/>
      <c r="AI7" s="676"/>
      <c r="AJ7" s="676"/>
      <c r="AK7" s="676"/>
      <c r="AL7" s="645">
        <v>0</v>
      </c>
      <c r="AM7" s="646"/>
      <c r="AN7" s="646"/>
      <c r="AO7" s="677"/>
      <c r="AP7" s="639" t="s">
        <v>232</v>
      </c>
      <c r="AQ7" s="640"/>
      <c r="AR7" s="640"/>
      <c r="AS7" s="640"/>
      <c r="AT7" s="640"/>
      <c r="AU7" s="640"/>
      <c r="AV7" s="640"/>
      <c r="AW7" s="640"/>
      <c r="AX7" s="640"/>
      <c r="AY7" s="640"/>
      <c r="AZ7" s="640"/>
      <c r="BA7" s="640"/>
      <c r="BB7" s="640"/>
      <c r="BC7" s="640"/>
      <c r="BD7" s="640"/>
      <c r="BE7" s="640"/>
      <c r="BF7" s="641"/>
      <c r="BG7" s="642">
        <v>1060766</v>
      </c>
      <c r="BH7" s="643"/>
      <c r="BI7" s="643"/>
      <c r="BJ7" s="643"/>
      <c r="BK7" s="643"/>
      <c r="BL7" s="643"/>
      <c r="BM7" s="643"/>
      <c r="BN7" s="644"/>
      <c r="BO7" s="675">
        <v>35.200000000000003</v>
      </c>
      <c r="BP7" s="675"/>
      <c r="BQ7" s="675"/>
      <c r="BR7" s="675"/>
      <c r="BS7" s="676">
        <v>23737</v>
      </c>
      <c r="BT7" s="676"/>
      <c r="BU7" s="676"/>
      <c r="BV7" s="676"/>
      <c r="BW7" s="676"/>
      <c r="BX7" s="676"/>
      <c r="BY7" s="676"/>
      <c r="BZ7" s="676"/>
      <c r="CA7" s="676"/>
      <c r="CB7" s="739"/>
      <c r="CD7" s="681" t="s">
        <v>233</v>
      </c>
      <c r="CE7" s="682"/>
      <c r="CF7" s="682"/>
      <c r="CG7" s="682"/>
      <c r="CH7" s="682"/>
      <c r="CI7" s="682"/>
      <c r="CJ7" s="682"/>
      <c r="CK7" s="682"/>
      <c r="CL7" s="682"/>
      <c r="CM7" s="682"/>
      <c r="CN7" s="682"/>
      <c r="CO7" s="682"/>
      <c r="CP7" s="682"/>
      <c r="CQ7" s="683"/>
      <c r="CR7" s="642">
        <v>5119363</v>
      </c>
      <c r="CS7" s="643"/>
      <c r="CT7" s="643"/>
      <c r="CU7" s="643"/>
      <c r="CV7" s="643"/>
      <c r="CW7" s="643"/>
      <c r="CX7" s="643"/>
      <c r="CY7" s="644"/>
      <c r="CZ7" s="675">
        <v>21.8</v>
      </c>
      <c r="DA7" s="675"/>
      <c r="DB7" s="675"/>
      <c r="DC7" s="675"/>
      <c r="DD7" s="648">
        <v>256286</v>
      </c>
      <c r="DE7" s="643"/>
      <c r="DF7" s="643"/>
      <c r="DG7" s="643"/>
      <c r="DH7" s="643"/>
      <c r="DI7" s="643"/>
      <c r="DJ7" s="643"/>
      <c r="DK7" s="643"/>
      <c r="DL7" s="643"/>
      <c r="DM7" s="643"/>
      <c r="DN7" s="643"/>
      <c r="DO7" s="643"/>
      <c r="DP7" s="644"/>
      <c r="DQ7" s="648">
        <v>1905506</v>
      </c>
      <c r="DR7" s="643"/>
      <c r="DS7" s="643"/>
      <c r="DT7" s="643"/>
      <c r="DU7" s="643"/>
      <c r="DV7" s="643"/>
      <c r="DW7" s="643"/>
      <c r="DX7" s="643"/>
      <c r="DY7" s="643"/>
      <c r="DZ7" s="643"/>
      <c r="EA7" s="643"/>
      <c r="EB7" s="643"/>
      <c r="EC7" s="689"/>
    </row>
    <row r="8" spans="2:143" ht="11.25" customHeight="1">
      <c r="B8" s="639" t="s">
        <v>234</v>
      </c>
      <c r="C8" s="640"/>
      <c r="D8" s="640"/>
      <c r="E8" s="640"/>
      <c r="F8" s="640"/>
      <c r="G8" s="640"/>
      <c r="H8" s="640"/>
      <c r="I8" s="640"/>
      <c r="J8" s="640"/>
      <c r="K8" s="640"/>
      <c r="L8" s="640"/>
      <c r="M8" s="640"/>
      <c r="N8" s="640"/>
      <c r="O8" s="640"/>
      <c r="P8" s="640"/>
      <c r="Q8" s="641"/>
      <c r="R8" s="642">
        <v>4370</v>
      </c>
      <c r="S8" s="643"/>
      <c r="T8" s="643"/>
      <c r="U8" s="643"/>
      <c r="V8" s="643"/>
      <c r="W8" s="643"/>
      <c r="X8" s="643"/>
      <c r="Y8" s="644"/>
      <c r="Z8" s="675">
        <v>0</v>
      </c>
      <c r="AA8" s="675"/>
      <c r="AB8" s="675"/>
      <c r="AC8" s="675"/>
      <c r="AD8" s="676">
        <v>4370</v>
      </c>
      <c r="AE8" s="676"/>
      <c r="AF8" s="676"/>
      <c r="AG8" s="676"/>
      <c r="AH8" s="676"/>
      <c r="AI8" s="676"/>
      <c r="AJ8" s="676"/>
      <c r="AK8" s="676"/>
      <c r="AL8" s="645">
        <v>0</v>
      </c>
      <c r="AM8" s="646"/>
      <c r="AN8" s="646"/>
      <c r="AO8" s="677"/>
      <c r="AP8" s="639" t="s">
        <v>235</v>
      </c>
      <c r="AQ8" s="640"/>
      <c r="AR8" s="640"/>
      <c r="AS8" s="640"/>
      <c r="AT8" s="640"/>
      <c r="AU8" s="640"/>
      <c r="AV8" s="640"/>
      <c r="AW8" s="640"/>
      <c r="AX8" s="640"/>
      <c r="AY8" s="640"/>
      <c r="AZ8" s="640"/>
      <c r="BA8" s="640"/>
      <c r="BB8" s="640"/>
      <c r="BC8" s="640"/>
      <c r="BD8" s="640"/>
      <c r="BE8" s="640"/>
      <c r="BF8" s="641"/>
      <c r="BG8" s="642">
        <v>44894</v>
      </c>
      <c r="BH8" s="643"/>
      <c r="BI8" s="643"/>
      <c r="BJ8" s="643"/>
      <c r="BK8" s="643"/>
      <c r="BL8" s="643"/>
      <c r="BM8" s="643"/>
      <c r="BN8" s="644"/>
      <c r="BO8" s="675">
        <v>1.5</v>
      </c>
      <c r="BP8" s="675"/>
      <c r="BQ8" s="675"/>
      <c r="BR8" s="675"/>
      <c r="BS8" s="648" t="s">
        <v>128</v>
      </c>
      <c r="BT8" s="643"/>
      <c r="BU8" s="643"/>
      <c r="BV8" s="643"/>
      <c r="BW8" s="643"/>
      <c r="BX8" s="643"/>
      <c r="BY8" s="643"/>
      <c r="BZ8" s="643"/>
      <c r="CA8" s="643"/>
      <c r="CB8" s="689"/>
      <c r="CD8" s="681" t="s">
        <v>236</v>
      </c>
      <c r="CE8" s="682"/>
      <c r="CF8" s="682"/>
      <c r="CG8" s="682"/>
      <c r="CH8" s="682"/>
      <c r="CI8" s="682"/>
      <c r="CJ8" s="682"/>
      <c r="CK8" s="682"/>
      <c r="CL8" s="682"/>
      <c r="CM8" s="682"/>
      <c r="CN8" s="682"/>
      <c r="CO8" s="682"/>
      <c r="CP8" s="682"/>
      <c r="CQ8" s="683"/>
      <c r="CR8" s="642">
        <v>5064121</v>
      </c>
      <c r="CS8" s="643"/>
      <c r="CT8" s="643"/>
      <c r="CU8" s="643"/>
      <c r="CV8" s="643"/>
      <c r="CW8" s="643"/>
      <c r="CX8" s="643"/>
      <c r="CY8" s="644"/>
      <c r="CZ8" s="675">
        <v>21.5</v>
      </c>
      <c r="DA8" s="675"/>
      <c r="DB8" s="675"/>
      <c r="DC8" s="675"/>
      <c r="DD8" s="648">
        <v>330894</v>
      </c>
      <c r="DE8" s="643"/>
      <c r="DF8" s="643"/>
      <c r="DG8" s="643"/>
      <c r="DH8" s="643"/>
      <c r="DI8" s="643"/>
      <c r="DJ8" s="643"/>
      <c r="DK8" s="643"/>
      <c r="DL8" s="643"/>
      <c r="DM8" s="643"/>
      <c r="DN8" s="643"/>
      <c r="DO8" s="643"/>
      <c r="DP8" s="644"/>
      <c r="DQ8" s="648">
        <v>2446261</v>
      </c>
      <c r="DR8" s="643"/>
      <c r="DS8" s="643"/>
      <c r="DT8" s="643"/>
      <c r="DU8" s="643"/>
      <c r="DV8" s="643"/>
      <c r="DW8" s="643"/>
      <c r="DX8" s="643"/>
      <c r="DY8" s="643"/>
      <c r="DZ8" s="643"/>
      <c r="EA8" s="643"/>
      <c r="EB8" s="643"/>
      <c r="EC8" s="689"/>
    </row>
    <row r="9" spans="2:143" ht="11.25" customHeight="1">
      <c r="B9" s="639" t="s">
        <v>237</v>
      </c>
      <c r="C9" s="640"/>
      <c r="D9" s="640"/>
      <c r="E9" s="640"/>
      <c r="F9" s="640"/>
      <c r="G9" s="640"/>
      <c r="H9" s="640"/>
      <c r="I9" s="640"/>
      <c r="J9" s="640"/>
      <c r="K9" s="640"/>
      <c r="L9" s="640"/>
      <c r="M9" s="640"/>
      <c r="N9" s="640"/>
      <c r="O9" s="640"/>
      <c r="P9" s="640"/>
      <c r="Q9" s="641"/>
      <c r="R9" s="642">
        <v>5095</v>
      </c>
      <c r="S9" s="643"/>
      <c r="T9" s="643"/>
      <c r="U9" s="643"/>
      <c r="V9" s="643"/>
      <c r="W9" s="643"/>
      <c r="X9" s="643"/>
      <c r="Y9" s="644"/>
      <c r="Z9" s="675">
        <v>0</v>
      </c>
      <c r="AA9" s="675"/>
      <c r="AB9" s="675"/>
      <c r="AC9" s="675"/>
      <c r="AD9" s="676">
        <v>5095</v>
      </c>
      <c r="AE9" s="676"/>
      <c r="AF9" s="676"/>
      <c r="AG9" s="676"/>
      <c r="AH9" s="676"/>
      <c r="AI9" s="676"/>
      <c r="AJ9" s="676"/>
      <c r="AK9" s="676"/>
      <c r="AL9" s="645">
        <v>0</v>
      </c>
      <c r="AM9" s="646"/>
      <c r="AN9" s="646"/>
      <c r="AO9" s="677"/>
      <c r="AP9" s="639" t="s">
        <v>238</v>
      </c>
      <c r="AQ9" s="640"/>
      <c r="AR9" s="640"/>
      <c r="AS9" s="640"/>
      <c r="AT9" s="640"/>
      <c r="AU9" s="640"/>
      <c r="AV9" s="640"/>
      <c r="AW9" s="640"/>
      <c r="AX9" s="640"/>
      <c r="AY9" s="640"/>
      <c r="AZ9" s="640"/>
      <c r="BA9" s="640"/>
      <c r="BB9" s="640"/>
      <c r="BC9" s="640"/>
      <c r="BD9" s="640"/>
      <c r="BE9" s="640"/>
      <c r="BF9" s="641"/>
      <c r="BG9" s="642">
        <v>824385</v>
      </c>
      <c r="BH9" s="643"/>
      <c r="BI9" s="643"/>
      <c r="BJ9" s="643"/>
      <c r="BK9" s="643"/>
      <c r="BL9" s="643"/>
      <c r="BM9" s="643"/>
      <c r="BN9" s="644"/>
      <c r="BO9" s="675">
        <v>27.3</v>
      </c>
      <c r="BP9" s="675"/>
      <c r="BQ9" s="675"/>
      <c r="BR9" s="675"/>
      <c r="BS9" s="648" t="s">
        <v>128</v>
      </c>
      <c r="BT9" s="643"/>
      <c r="BU9" s="643"/>
      <c r="BV9" s="643"/>
      <c r="BW9" s="643"/>
      <c r="BX9" s="643"/>
      <c r="BY9" s="643"/>
      <c r="BZ9" s="643"/>
      <c r="CA9" s="643"/>
      <c r="CB9" s="689"/>
      <c r="CD9" s="681" t="s">
        <v>239</v>
      </c>
      <c r="CE9" s="682"/>
      <c r="CF9" s="682"/>
      <c r="CG9" s="682"/>
      <c r="CH9" s="682"/>
      <c r="CI9" s="682"/>
      <c r="CJ9" s="682"/>
      <c r="CK9" s="682"/>
      <c r="CL9" s="682"/>
      <c r="CM9" s="682"/>
      <c r="CN9" s="682"/>
      <c r="CO9" s="682"/>
      <c r="CP9" s="682"/>
      <c r="CQ9" s="683"/>
      <c r="CR9" s="642">
        <v>1927695</v>
      </c>
      <c r="CS9" s="643"/>
      <c r="CT9" s="643"/>
      <c r="CU9" s="643"/>
      <c r="CV9" s="643"/>
      <c r="CW9" s="643"/>
      <c r="CX9" s="643"/>
      <c r="CY9" s="644"/>
      <c r="CZ9" s="675">
        <v>8.1999999999999993</v>
      </c>
      <c r="DA9" s="675"/>
      <c r="DB9" s="675"/>
      <c r="DC9" s="675"/>
      <c r="DD9" s="648">
        <v>4601</v>
      </c>
      <c r="DE9" s="643"/>
      <c r="DF9" s="643"/>
      <c r="DG9" s="643"/>
      <c r="DH9" s="643"/>
      <c r="DI9" s="643"/>
      <c r="DJ9" s="643"/>
      <c r="DK9" s="643"/>
      <c r="DL9" s="643"/>
      <c r="DM9" s="643"/>
      <c r="DN9" s="643"/>
      <c r="DO9" s="643"/>
      <c r="DP9" s="644"/>
      <c r="DQ9" s="648">
        <v>1590470</v>
      </c>
      <c r="DR9" s="643"/>
      <c r="DS9" s="643"/>
      <c r="DT9" s="643"/>
      <c r="DU9" s="643"/>
      <c r="DV9" s="643"/>
      <c r="DW9" s="643"/>
      <c r="DX9" s="643"/>
      <c r="DY9" s="643"/>
      <c r="DZ9" s="643"/>
      <c r="EA9" s="643"/>
      <c r="EB9" s="643"/>
      <c r="EC9" s="689"/>
    </row>
    <row r="10" spans="2:143" ht="11.25" customHeight="1">
      <c r="B10" s="639" t="s">
        <v>240</v>
      </c>
      <c r="C10" s="640"/>
      <c r="D10" s="640"/>
      <c r="E10" s="640"/>
      <c r="F10" s="640"/>
      <c r="G10" s="640"/>
      <c r="H10" s="640"/>
      <c r="I10" s="640"/>
      <c r="J10" s="640"/>
      <c r="K10" s="640"/>
      <c r="L10" s="640"/>
      <c r="M10" s="640"/>
      <c r="N10" s="640"/>
      <c r="O10" s="640"/>
      <c r="P10" s="640"/>
      <c r="Q10" s="641"/>
      <c r="R10" s="642" t="s">
        <v>127</v>
      </c>
      <c r="S10" s="643"/>
      <c r="T10" s="643"/>
      <c r="U10" s="643"/>
      <c r="V10" s="643"/>
      <c r="W10" s="643"/>
      <c r="X10" s="643"/>
      <c r="Y10" s="644"/>
      <c r="Z10" s="675" t="s">
        <v>127</v>
      </c>
      <c r="AA10" s="675"/>
      <c r="AB10" s="675"/>
      <c r="AC10" s="675"/>
      <c r="AD10" s="676" t="s">
        <v>127</v>
      </c>
      <c r="AE10" s="676"/>
      <c r="AF10" s="676"/>
      <c r="AG10" s="676"/>
      <c r="AH10" s="676"/>
      <c r="AI10" s="676"/>
      <c r="AJ10" s="676"/>
      <c r="AK10" s="676"/>
      <c r="AL10" s="645" t="s">
        <v>230</v>
      </c>
      <c r="AM10" s="646"/>
      <c r="AN10" s="646"/>
      <c r="AO10" s="677"/>
      <c r="AP10" s="639" t="s">
        <v>241</v>
      </c>
      <c r="AQ10" s="640"/>
      <c r="AR10" s="640"/>
      <c r="AS10" s="640"/>
      <c r="AT10" s="640"/>
      <c r="AU10" s="640"/>
      <c r="AV10" s="640"/>
      <c r="AW10" s="640"/>
      <c r="AX10" s="640"/>
      <c r="AY10" s="640"/>
      <c r="AZ10" s="640"/>
      <c r="BA10" s="640"/>
      <c r="BB10" s="640"/>
      <c r="BC10" s="640"/>
      <c r="BD10" s="640"/>
      <c r="BE10" s="640"/>
      <c r="BF10" s="641"/>
      <c r="BG10" s="642">
        <v>94538</v>
      </c>
      <c r="BH10" s="643"/>
      <c r="BI10" s="643"/>
      <c r="BJ10" s="643"/>
      <c r="BK10" s="643"/>
      <c r="BL10" s="643"/>
      <c r="BM10" s="643"/>
      <c r="BN10" s="644"/>
      <c r="BO10" s="675">
        <v>3.1</v>
      </c>
      <c r="BP10" s="675"/>
      <c r="BQ10" s="675"/>
      <c r="BR10" s="675"/>
      <c r="BS10" s="648" t="s">
        <v>127</v>
      </c>
      <c r="BT10" s="643"/>
      <c r="BU10" s="643"/>
      <c r="BV10" s="643"/>
      <c r="BW10" s="643"/>
      <c r="BX10" s="643"/>
      <c r="BY10" s="643"/>
      <c r="BZ10" s="643"/>
      <c r="CA10" s="643"/>
      <c r="CB10" s="689"/>
      <c r="CD10" s="681" t="s">
        <v>242</v>
      </c>
      <c r="CE10" s="682"/>
      <c r="CF10" s="682"/>
      <c r="CG10" s="682"/>
      <c r="CH10" s="682"/>
      <c r="CI10" s="682"/>
      <c r="CJ10" s="682"/>
      <c r="CK10" s="682"/>
      <c r="CL10" s="682"/>
      <c r="CM10" s="682"/>
      <c r="CN10" s="682"/>
      <c r="CO10" s="682"/>
      <c r="CP10" s="682"/>
      <c r="CQ10" s="683"/>
      <c r="CR10" s="642">
        <v>392</v>
      </c>
      <c r="CS10" s="643"/>
      <c r="CT10" s="643"/>
      <c r="CU10" s="643"/>
      <c r="CV10" s="643"/>
      <c r="CW10" s="643"/>
      <c r="CX10" s="643"/>
      <c r="CY10" s="644"/>
      <c r="CZ10" s="675">
        <v>0</v>
      </c>
      <c r="DA10" s="675"/>
      <c r="DB10" s="675"/>
      <c r="DC10" s="675"/>
      <c r="DD10" s="648" t="s">
        <v>127</v>
      </c>
      <c r="DE10" s="643"/>
      <c r="DF10" s="643"/>
      <c r="DG10" s="643"/>
      <c r="DH10" s="643"/>
      <c r="DI10" s="643"/>
      <c r="DJ10" s="643"/>
      <c r="DK10" s="643"/>
      <c r="DL10" s="643"/>
      <c r="DM10" s="643"/>
      <c r="DN10" s="643"/>
      <c r="DO10" s="643"/>
      <c r="DP10" s="644"/>
      <c r="DQ10" s="648">
        <v>392</v>
      </c>
      <c r="DR10" s="643"/>
      <c r="DS10" s="643"/>
      <c r="DT10" s="643"/>
      <c r="DU10" s="643"/>
      <c r="DV10" s="643"/>
      <c r="DW10" s="643"/>
      <c r="DX10" s="643"/>
      <c r="DY10" s="643"/>
      <c r="DZ10" s="643"/>
      <c r="EA10" s="643"/>
      <c r="EB10" s="643"/>
      <c r="EC10" s="689"/>
    </row>
    <row r="11" spans="2:143" ht="11.25" customHeight="1">
      <c r="B11" s="639" t="s">
        <v>243</v>
      </c>
      <c r="C11" s="640"/>
      <c r="D11" s="640"/>
      <c r="E11" s="640"/>
      <c r="F11" s="640"/>
      <c r="G11" s="640"/>
      <c r="H11" s="640"/>
      <c r="I11" s="640"/>
      <c r="J11" s="640"/>
      <c r="K11" s="640"/>
      <c r="L11" s="640"/>
      <c r="M11" s="640"/>
      <c r="N11" s="640"/>
      <c r="O11" s="640"/>
      <c r="P11" s="640"/>
      <c r="Q11" s="641"/>
      <c r="R11" s="642">
        <v>591044</v>
      </c>
      <c r="S11" s="643"/>
      <c r="T11" s="643"/>
      <c r="U11" s="643"/>
      <c r="V11" s="643"/>
      <c r="W11" s="643"/>
      <c r="X11" s="643"/>
      <c r="Y11" s="644"/>
      <c r="Z11" s="645">
        <v>2.4</v>
      </c>
      <c r="AA11" s="646"/>
      <c r="AB11" s="646"/>
      <c r="AC11" s="647"/>
      <c r="AD11" s="648">
        <v>591044</v>
      </c>
      <c r="AE11" s="643"/>
      <c r="AF11" s="643"/>
      <c r="AG11" s="643"/>
      <c r="AH11" s="643"/>
      <c r="AI11" s="643"/>
      <c r="AJ11" s="643"/>
      <c r="AK11" s="644"/>
      <c r="AL11" s="645">
        <v>5.2</v>
      </c>
      <c r="AM11" s="646"/>
      <c r="AN11" s="646"/>
      <c r="AO11" s="677"/>
      <c r="AP11" s="639" t="s">
        <v>244</v>
      </c>
      <c r="AQ11" s="640"/>
      <c r="AR11" s="640"/>
      <c r="AS11" s="640"/>
      <c r="AT11" s="640"/>
      <c r="AU11" s="640"/>
      <c r="AV11" s="640"/>
      <c r="AW11" s="640"/>
      <c r="AX11" s="640"/>
      <c r="AY11" s="640"/>
      <c r="AZ11" s="640"/>
      <c r="BA11" s="640"/>
      <c r="BB11" s="640"/>
      <c r="BC11" s="640"/>
      <c r="BD11" s="640"/>
      <c r="BE11" s="640"/>
      <c r="BF11" s="641"/>
      <c r="BG11" s="642">
        <v>96949</v>
      </c>
      <c r="BH11" s="643"/>
      <c r="BI11" s="643"/>
      <c r="BJ11" s="643"/>
      <c r="BK11" s="643"/>
      <c r="BL11" s="643"/>
      <c r="BM11" s="643"/>
      <c r="BN11" s="644"/>
      <c r="BO11" s="675">
        <v>3.2</v>
      </c>
      <c r="BP11" s="675"/>
      <c r="BQ11" s="675"/>
      <c r="BR11" s="675"/>
      <c r="BS11" s="648">
        <v>23737</v>
      </c>
      <c r="BT11" s="643"/>
      <c r="BU11" s="643"/>
      <c r="BV11" s="643"/>
      <c r="BW11" s="643"/>
      <c r="BX11" s="643"/>
      <c r="BY11" s="643"/>
      <c r="BZ11" s="643"/>
      <c r="CA11" s="643"/>
      <c r="CB11" s="689"/>
      <c r="CD11" s="681" t="s">
        <v>245</v>
      </c>
      <c r="CE11" s="682"/>
      <c r="CF11" s="682"/>
      <c r="CG11" s="682"/>
      <c r="CH11" s="682"/>
      <c r="CI11" s="682"/>
      <c r="CJ11" s="682"/>
      <c r="CK11" s="682"/>
      <c r="CL11" s="682"/>
      <c r="CM11" s="682"/>
      <c r="CN11" s="682"/>
      <c r="CO11" s="682"/>
      <c r="CP11" s="682"/>
      <c r="CQ11" s="683"/>
      <c r="CR11" s="642">
        <v>1890224</v>
      </c>
      <c r="CS11" s="643"/>
      <c r="CT11" s="643"/>
      <c r="CU11" s="643"/>
      <c r="CV11" s="643"/>
      <c r="CW11" s="643"/>
      <c r="CX11" s="643"/>
      <c r="CY11" s="644"/>
      <c r="CZ11" s="675">
        <v>8</v>
      </c>
      <c r="DA11" s="675"/>
      <c r="DB11" s="675"/>
      <c r="DC11" s="675"/>
      <c r="DD11" s="648">
        <v>934492</v>
      </c>
      <c r="DE11" s="643"/>
      <c r="DF11" s="643"/>
      <c r="DG11" s="643"/>
      <c r="DH11" s="643"/>
      <c r="DI11" s="643"/>
      <c r="DJ11" s="643"/>
      <c r="DK11" s="643"/>
      <c r="DL11" s="643"/>
      <c r="DM11" s="643"/>
      <c r="DN11" s="643"/>
      <c r="DO11" s="643"/>
      <c r="DP11" s="644"/>
      <c r="DQ11" s="648">
        <v>613978</v>
      </c>
      <c r="DR11" s="643"/>
      <c r="DS11" s="643"/>
      <c r="DT11" s="643"/>
      <c r="DU11" s="643"/>
      <c r="DV11" s="643"/>
      <c r="DW11" s="643"/>
      <c r="DX11" s="643"/>
      <c r="DY11" s="643"/>
      <c r="DZ11" s="643"/>
      <c r="EA11" s="643"/>
      <c r="EB11" s="643"/>
      <c r="EC11" s="689"/>
    </row>
    <row r="12" spans="2:143" ht="11.25" customHeight="1">
      <c r="B12" s="639" t="s">
        <v>246</v>
      </c>
      <c r="C12" s="640"/>
      <c r="D12" s="640"/>
      <c r="E12" s="640"/>
      <c r="F12" s="640"/>
      <c r="G12" s="640"/>
      <c r="H12" s="640"/>
      <c r="I12" s="640"/>
      <c r="J12" s="640"/>
      <c r="K12" s="640"/>
      <c r="L12" s="640"/>
      <c r="M12" s="640"/>
      <c r="N12" s="640"/>
      <c r="O12" s="640"/>
      <c r="P12" s="640"/>
      <c r="Q12" s="641"/>
      <c r="R12" s="642">
        <v>18132</v>
      </c>
      <c r="S12" s="643"/>
      <c r="T12" s="643"/>
      <c r="U12" s="643"/>
      <c r="V12" s="643"/>
      <c r="W12" s="643"/>
      <c r="X12" s="643"/>
      <c r="Y12" s="644"/>
      <c r="Z12" s="675">
        <v>0.1</v>
      </c>
      <c r="AA12" s="675"/>
      <c r="AB12" s="675"/>
      <c r="AC12" s="675"/>
      <c r="AD12" s="676">
        <v>18132</v>
      </c>
      <c r="AE12" s="676"/>
      <c r="AF12" s="676"/>
      <c r="AG12" s="676"/>
      <c r="AH12" s="676"/>
      <c r="AI12" s="676"/>
      <c r="AJ12" s="676"/>
      <c r="AK12" s="676"/>
      <c r="AL12" s="645">
        <v>0.2</v>
      </c>
      <c r="AM12" s="646"/>
      <c r="AN12" s="646"/>
      <c r="AO12" s="677"/>
      <c r="AP12" s="639" t="s">
        <v>247</v>
      </c>
      <c r="AQ12" s="640"/>
      <c r="AR12" s="640"/>
      <c r="AS12" s="640"/>
      <c r="AT12" s="640"/>
      <c r="AU12" s="640"/>
      <c r="AV12" s="640"/>
      <c r="AW12" s="640"/>
      <c r="AX12" s="640"/>
      <c r="AY12" s="640"/>
      <c r="AZ12" s="640"/>
      <c r="BA12" s="640"/>
      <c r="BB12" s="640"/>
      <c r="BC12" s="640"/>
      <c r="BD12" s="640"/>
      <c r="BE12" s="640"/>
      <c r="BF12" s="641"/>
      <c r="BG12" s="642">
        <v>1615657</v>
      </c>
      <c r="BH12" s="643"/>
      <c r="BI12" s="643"/>
      <c r="BJ12" s="643"/>
      <c r="BK12" s="643"/>
      <c r="BL12" s="643"/>
      <c r="BM12" s="643"/>
      <c r="BN12" s="644"/>
      <c r="BO12" s="675">
        <v>53.6</v>
      </c>
      <c r="BP12" s="675"/>
      <c r="BQ12" s="675"/>
      <c r="BR12" s="675"/>
      <c r="BS12" s="648" t="s">
        <v>127</v>
      </c>
      <c r="BT12" s="643"/>
      <c r="BU12" s="643"/>
      <c r="BV12" s="643"/>
      <c r="BW12" s="643"/>
      <c r="BX12" s="643"/>
      <c r="BY12" s="643"/>
      <c r="BZ12" s="643"/>
      <c r="CA12" s="643"/>
      <c r="CB12" s="689"/>
      <c r="CD12" s="681" t="s">
        <v>248</v>
      </c>
      <c r="CE12" s="682"/>
      <c r="CF12" s="682"/>
      <c r="CG12" s="682"/>
      <c r="CH12" s="682"/>
      <c r="CI12" s="682"/>
      <c r="CJ12" s="682"/>
      <c r="CK12" s="682"/>
      <c r="CL12" s="682"/>
      <c r="CM12" s="682"/>
      <c r="CN12" s="682"/>
      <c r="CO12" s="682"/>
      <c r="CP12" s="682"/>
      <c r="CQ12" s="683"/>
      <c r="CR12" s="642">
        <v>1347079</v>
      </c>
      <c r="CS12" s="643"/>
      <c r="CT12" s="643"/>
      <c r="CU12" s="643"/>
      <c r="CV12" s="643"/>
      <c r="CW12" s="643"/>
      <c r="CX12" s="643"/>
      <c r="CY12" s="644"/>
      <c r="CZ12" s="675">
        <v>5.7</v>
      </c>
      <c r="DA12" s="675"/>
      <c r="DB12" s="675"/>
      <c r="DC12" s="675"/>
      <c r="DD12" s="648">
        <v>42519</v>
      </c>
      <c r="DE12" s="643"/>
      <c r="DF12" s="643"/>
      <c r="DG12" s="643"/>
      <c r="DH12" s="643"/>
      <c r="DI12" s="643"/>
      <c r="DJ12" s="643"/>
      <c r="DK12" s="643"/>
      <c r="DL12" s="643"/>
      <c r="DM12" s="643"/>
      <c r="DN12" s="643"/>
      <c r="DO12" s="643"/>
      <c r="DP12" s="644"/>
      <c r="DQ12" s="648">
        <v>407777</v>
      </c>
      <c r="DR12" s="643"/>
      <c r="DS12" s="643"/>
      <c r="DT12" s="643"/>
      <c r="DU12" s="643"/>
      <c r="DV12" s="643"/>
      <c r="DW12" s="643"/>
      <c r="DX12" s="643"/>
      <c r="DY12" s="643"/>
      <c r="DZ12" s="643"/>
      <c r="EA12" s="643"/>
      <c r="EB12" s="643"/>
      <c r="EC12" s="689"/>
    </row>
    <row r="13" spans="2:143" ht="11.25" customHeight="1">
      <c r="B13" s="639" t="s">
        <v>249</v>
      </c>
      <c r="C13" s="640"/>
      <c r="D13" s="640"/>
      <c r="E13" s="640"/>
      <c r="F13" s="640"/>
      <c r="G13" s="640"/>
      <c r="H13" s="640"/>
      <c r="I13" s="640"/>
      <c r="J13" s="640"/>
      <c r="K13" s="640"/>
      <c r="L13" s="640"/>
      <c r="M13" s="640"/>
      <c r="N13" s="640"/>
      <c r="O13" s="640"/>
      <c r="P13" s="640"/>
      <c r="Q13" s="641"/>
      <c r="R13" s="642" t="s">
        <v>127</v>
      </c>
      <c r="S13" s="643"/>
      <c r="T13" s="643"/>
      <c r="U13" s="643"/>
      <c r="V13" s="643"/>
      <c r="W13" s="643"/>
      <c r="X13" s="643"/>
      <c r="Y13" s="644"/>
      <c r="Z13" s="675" t="s">
        <v>128</v>
      </c>
      <c r="AA13" s="675"/>
      <c r="AB13" s="675"/>
      <c r="AC13" s="675"/>
      <c r="AD13" s="676" t="s">
        <v>128</v>
      </c>
      <c r="AE13" s="676"/>
      <c r="AF13" s="676"/>
      <c r="AG13" s="676"/>
      <c r="AH13" s="676"/>
      <c r="AI13" s="676"/>
      <c r="AJ13" s="676"/>
      <c r="AK13" s="676"/>
      <c r="AL13" s="645" t="s">
        <v>127</v>
      </c>
      <c r="AM13" s="646"/>
      <c r="AN13" s="646"/>
      <c r="AO13" s="677"/>
      <c r="AP13" s="639" t="s">
        <v>250</v>
      </c>
      <c r="AQ13" s="640"/>
      <c r="AR13" s="640"/>
      <c r="AS13" s="640"/>
      <c r="AT13" s="640"/>
      <c r="AU13" s="640"/>
      <c r="AV13" s="640"/>
      <c r="AW13" s="640"/>
      <c r="AX13" s="640"/>
      <c r="AY13" s="640"/>
      <c r="AZ13" s="640"/>
      <c r="BA13" s="640"/>
      <c r="BB13" s="640"/>
      <c r="BC13" s="640"/>
      <c r="BD13" s="640"/>
      <c r="BE13" s="640"/>
      <c r="BF13" s="641"/>
      <c r="BG13" s="642">
        <v>1509473</v>
      </c>
      <c r="BH13" s="643"/>
      <c r="BI13" s="643"/>
      <c r="BJ13" s="643"/>
      <c r="BK13" s="643"/>
      <c r="BL13" s="643"/>
      <c r="BM13" s="643"/>
      <c r="BN13" s="644"/>
      <c r="BO13" s="675">
        <v>50.1</v>
      </c>
      <c r="BP13" s="675"/>
      <c r="BQ13" s="675"/>
      <c r="BR13" s="675"/>
      <c r="BS13" s="648" t="s">
        <v>128</v>
      </c>
      <c r="BT13" s="643"/>
      <c r="BU13" s="643"/>
      <c r="BV13" s="643"/>
      <c r="BW13" s="643"/>
      <c r="BX13" s="643"/>
      <c r="BY13" s="643"/>
      <c r="BZ13" s="643"/>
      <c r="CA13" s="643"/>
      <c r="CB13" s="689"/>
      <c r="CD13" s="681" t="s">
        <v>251</v>
      </c>
      <c r="CE13" s="682"/>
      <c r="CF13" s="682"/>
      <c r="CG13" s="682"/>
      <c r="CH13" s="682"/>
      <c r="CI13" s="682"/>
      <c r="CJ13" s="682"/>
      <c r="CK13" s="682"/>
      <c r="CL13" s="682"/>
      <c r="CM13" s="682"/>
      <c r="CN13" s="682"/>
      <c r="CO13" s="682"/>
      <c r="CP13" s="682"/>
      <c r="CQ13" s="683"/>
      <c r="CR13" s="642">
        <v>2713087</v>
      </c>
      <c r="CS13" s="643"/>
      <c r="CT13" s="643"/>
      <c r="CU13" s="643"/>
      <c r="CV13" s="643"/>
      <c r="CW13" s="643"/>
      <c r="CX13" s="643"/>
      <c r="CY13" s="644"/>
      <c r="CZ13" s="675">
        <v>11.5</v>
      </c>
      <c r="DA13" s="675"/>
      <c r="DB13" s="675"/>
      <c r="DC13" s="675"/>
      <c r="DD13" s="648">
        <v>1102613</v>
      </c>
      <c r="DE13" s="643"/>
      <c r="DF13" s="643"/>
      <c r="DG13" s="643"/>
      <c r="DH13" s="643"/>
      <c r="DI13" s="643"/>
      <c r="DJ13" s="643"/>
      <c r="DK13" s="643"/>
      <c r="DL13" s="643"/>
      <c r="DM13" s="643"/>
      <c r="DN13" s="643"/>
      <c r="DO13" s="643"/>
      <c r="DP13" s="644"/>
      <c r="DQ13" s="648">
        <v>1614707</v>
      </c>
      <c r="DR13" s="643"/>
      <c r="DS13" s="643"/>
      <c r="DT13" s="643"/>
      <c r="DU13" s="643"/>
      <c r="DV13" s="643"/>
      <c r="DW13" s="643"/>
      <c r="DX13" s="643"/>
      <c r="DY13" s="643"/>
      <c r="DZ13" s="643"/>
      <c r="EA13" s="643"/>
      <c r="EB13" s="643"/>
      <c r="EC13" s="689"/>
    </row>
    <row r="14" spans="2:143" ht="11.25" customHeight="1">
      <c r="B14" s="639" t="s">
        <v>252</v>
      </c>
      <c r="C14" s="640"/>
      <c r="D14" s="640"/>
      <c r="E14" s="640"/>
      <c r="F14" s="640"/>
      <c r="G14" s="640"/>
      <c r="H14" s="640"/>
      <c r="I14" s="640"/>
      <c r="J14" s="640"/>
      <c r="K14" s="640"/>
      <c r="L14" s="640"/>
      <c r="M14" s="640"/>
      <c r="N14" s="640"/>
      <c r="O14" s="640"/>
      <c r="P14" s="640"/>
      <c r="Q14" s="641"/>
      <c r="R14" s="642">
        <v>71</v>
      </c>
      <c r="S14" s="643"/>
      <c r="T14" s="643"/>
      <c r="U14" s="643"/>
      <c r="V14" s="643"/>
      <c r="W14" s="643"/>
      <c r="X14" s="643"/>
      <c r="Y14" s="644"/>
      <c r="Z14" s="675">
        <v>0</v>
      </c>
      <c r="AA14" s="675"/>
      <c r="AB14" s="675"/>
      <c r="AC14" s="675"/>
      <c r="AD14" s="676">
        <v>71</v>
      </c>
      <c r="AE14" s="676"/>
      <c r="AF14" s="676"/>
      <c r="AG14" s="676"/>
      <c r="AH14" s="676"/>
      <c r="AI14" s="676"/>
      <c r="AJ14" s="676"/>
      <c r="AK14" s="676"/>
      <c r="AL14" s="645">
        <v>0</v>
      </c>
      <c r="AM14" s="646"/>
      <c r="AN14" s="646"/>
      <c r="AO14" s="677"/>
      <c r="AP14" s="639" t="s">
        <v>253</v>
      </c>
      <c r="AQ14" s="640"/>
      <c r="AR14" s="640"/>
      <c r="AS14" s="640"/>
      <c r="AT14" s="640"/>
      <c r="AU14" s="640"/>
      <c r="AV14" s="640"/>
      <c r="AW14" s="640"/>
      <c r="AX14" s="640"/>
      <c r="AY14" s="640"/>
      <c r="AZ14" s="640"/>
      <c r="BA14" s="640"/>
      <c r="BB14" s="640"/>
      <c r="BC14" s="640"/>
      <c r="BD14" s="640"/>
      <c r="BE14" s="640"/>
      <c r="BF14" s="641"/>
      <c r="BG14" s="642">
        <v>107270</v>
      </c>
      <c r="BH14" s="643"/>
      <c r="BI14" s="643"/>
      <c r="BJ14" s="643"/>
      <c r="BK14" s="643"/>
      <c r="BL14" s="643"/>
      <c r="BM14" s="643"/>
      <c r="BN14" s="644"/>
      <c r="BO14" s="675">
        <v>3.6</v>
      </c>
      <c r="BP14" s="675"/>
      <c r="BQ14" s="675"/>
      <c r="BR14" s="675"/>
      <c r="BS14" s="648" t="s">
        <v>230</v>
      </c>
      <c r="BT14" s="643"/>
      <c r="BU14" s="643"/>
      <c r="BV14" s="643"/>
      <c r="BW14" s="643"/>
      <c r="BX14" s="643"/>
      <c r="BY14" s="643"/>
      <c r="BZ14" s="643"/>
      <c r="CA14" s="643"/>
      <c r="CB14" s="689"/>
      <c r="CD14" s="681" t="s">
        <v>254</v>
      </c>
      <c r="CE14" s="682"/>
      <c r="CF14" s="682"/>
      <c r="CG14" s="682"/>
      <c r="CH14" s="682"/>
      <c r="CI14" s="682"/>
      <c r="CJ14" s="682"/>
      <c r="CK14" s="682"/>
      <c r="CL14" s="682"/>
      <c r="CM14" s="682"/>
      <c r="CN14" s="682"/>
      <c r="CO14" s="682"/>
      <c r="CP14" s="682"/>
      <c r="CQ14" s="683"/>
      <c r="CR14" s="642">
        <v>796540</v>
      </c>
      <c r="CS14" s="643"/>
      <c r="CT14" s="643"/>
      <c r="CU14" s="643"/>
      <c r="CV14" s="643"/>
      <c r="CW14" s="643"/>
      <c r="CX14" s="643"/>
      <c r="CY14" s="644"/>
      <c r="CZ14" s="675">
        <v>3.4</v>
      </c>
      <c r="DA14" s="675"/>
      <c r="DB14" s="675"/>
      <c r="DC14" s="675"/>
      <c r="DD14" s="648">
        <v>12023</v>
      </c>
      <c r="DE14" s="643"/>
      <c r="DF14" s="643"/>
      <c r="DG14" s="643"/>
      <c r="DH14" s="643"/>
      <c r="DI14" s="643"/>
      <c r="DJ14" s="643"/>
      <c r="DK14" s="643"/>
      <c r="DL14" s="643"/>
      <c r="DM14" s="643"/>
      <c r="DN14" s="643"/>
      <c r="DO14" s="643"/>
      <c r="DP14" s="644"/>
      <c r="DQ14" s="648">
        <v>776206</v>
      </c>
      <c r="DR14" s="643"/>
      <c r="DS14" s="643"/>
      <c r="DT14" s="643"/>
      <c r="DU14" s="643"/>
      <c r="DV14" s="643"/>
      <c r="DW14" s="643"/>
      <c r="DX14" s="643"/>
      <c r="DY14" s="643"/>
      <c r="DZ14" s="643"/>
      <c r="EA14" s="643"/>
      <c r="EB14" s="643"/>
      <c r="EC14" s="689"/>
    </row>
    <row r="15" spans="2:143" ht="11.25" customHeight="1">
      <c r="B15" s="639" t="s">
        <v>255</v>
      </c>
      <c r="C15" s="640"/>
      <c r="D15" s="640"/>
      <c r="E15" s="640"/>
      <c r="F15" s="640"/>
      <c r="G15" s="640"/>
      <c r="H15" s="640"/>
      <c r="I15" s="640"/>
      <c r="J15" s="640"/>
      <c r="K15" s="640"/>
      <c r="L15" s="640"/>
      <c r="M15" s="640"/>
      <c r="N15" s="640"/>
      <c r="O15" s="640"/>
      <c r="P15" s="640"/>
      <c r="Q15" s="641"/>
      <c r="R15" s="642" t="s">
        <v>127</v>
      </c>
      <c r="S15" s="643"/>
      <c r="T15" s="643"/>
      <c r="U15" s="643"/>
      <c r="V15" s="643"/>
      <c r="W15" s="643"/>
      <c r="X15" s="643"/>
      <c r="Y15" s="644"/>
      <c r="Z15" s="675" t="s">
        <v>230</v>
      </c>
      <c r="AA15" s="675"/>
      <c r="AB15" s="675"/>
      <c r="AC15" s="675"/>
      <c r="AD15" s="676" t="s">
        <v>127</v>
      </c>
      <c r="AE15" s="676"/>
      <c r="AF15" s="676"/>
      <c r="AG15" s="676"/>
      <c r="AH15" s="676"/>
      <c r="AI15" s="676"/>
      <c r="AJ15" s="676"/>
      <c r="AK15" s="676"/>
      <c r="AL15" s="645" t="s">
        <v>230</v>
      </c>
      <c r="AM15" s="646"/>
      <c r="AN15" s="646"/>
      <c r="AO15" s="677"/>
      <c r="AP15" s="639" t="s">
        <v>256</v>
      </c>
      <c r="AQ15" s="640"/>
      <c r="AR15" s="640"/>
      <c r="AS15" s="640"/>
      <c r="AT15" s="640"/>
      <c r="AU15" s="640"/>
      <c r="AV15" s="640"/>
      <c r="AW15" s="640"/>
      <c r="AX15" s="640"/>
      <c r="AY15" s="640"/>
      <c r="AZ15" s="640"/>
      <c r="BA15" s="640"/>
      <c r="BB15" s="640"/>
      <c r="BC15" s="640"/>
      <c r="BD15" s="640"/>
      <c r="BE15" s="640"/>
      <c r="BF15" s="641"/>
      <c r="BG15" s="642">
        <v>177067</v>
      </c>
      <c r="BH15" s="643"/>
      <c r="BI15" s="643"/>
      <c r="BJ15" s="643"/>
      <c r="BK15" s="643"/>
      <c r="BL15" s="643"/>
      <c r="BM15" s="643"/>
      <c r="BN15" s="644"/>
      <c r="BO15" s="675">
        <v>5.9</v>
      </c>
      <c r="BP15" s="675"/>
      <c r="BQ15" s="675"/>
      <c r="BR15" s="675"/>
      <c r="BS15" s="648" t="s">
        <v>127</v>
      </c>
      <c r="BT15" s="643"/>
      <c r="BU15" s="643"/>
      <c r="BV15" s="643"/>
      <c r="BW15" s="643"/>
      <c r="BX15" s="643"/>
      <c r="BY15" s="643"/>
      <c r="BZ15" s="643"/>
      <c r="CA15" s="643"/>
      <c r="CB15" s="689"/>
      <c r="CD15" s="681" t="s">
        <v>257</v>
      </c>
      <c r="CE15" s="682"/>
      <c r="CF15" s="682"/>
      <c r="CG15" s="682"/>
      <c r="CH15" s="682"/>
      <c r="CI15" s="682"/>
      <c r="CJ15" s="682"/>
      <c r="CK15" s="682"/>
      <c r="CL15" s="682"/>
      <c r="CM15" s="682"/>
      <c r="CN15" s="682"/>
      <c r="CO15" s="682"/>
      <c r="CP15" s="682"/>
      <c r="CQ15" s="683"/>
      <c r="CR15" s="642">
        <v>1442667</v>
      </c>
      <c r="CS15" s="643"/>
      <c r="CT15" s="643"/>
      <c r="CU15" s="643"/>
      <c r="CV15" s="643"/>
      <c r="CW15" s="643"/>
      <c r="CX15" s="643"/>
      <c r="CY15" s="644"/>
      <c r="CZ15" s="675">
        <v>6.1</v>
      </c>
      <c r="DA15" s="675"/>
      <c r="DB15" s="675"/>
      <c r="DC15" s="675"/>
      <c r="DD15" s="648">
        <v>245521</v>
      </c>
      <c r="DE15" s="643"/>
      <c r="DF15" s="643"/>
      <c r="DG15" s="643"/>
      <c r="DH15" s="643"/>
      <c r="DI15" s="643"/>
      <c r="DJ15" s="643"/>
      <c r="DK15" s="643"/>
      <c r="DL15" s="643"/>
      <c r="DM15" s="643"/>
      <c r="DN15" s="643"/>
      <c r="DO15" s="643"/>
      <c r="DP15" s="644"/>
      <c r="DQ15" s="648">
        <v>971828</v>
      </c>
      <c r="DR15" s="643"/>
      <c r="DS15" s="643"/>
      <c r="DT15" s="643"/>
      <c r="DU15" s="643"/>
      <c r="DV15" s="643"/>
      <c r="DW15" s="643"/>
      <c r="DX15" s="643"/>
      <c r="DY15" s="643"/>
      <c r="DZ15" s="643"/>
      <c r="EA15" s="643"/>
      <c r="EB15" s="643"/>
      <c r="EC15" s="689"/>
    </row>
    <row r="16" spans="2:143" ht="11.25" customHeight="1">
      <c r="B16" s="639" t="s">
        <v>258</v>
      </c>
      <c r="C16" s="640"/>
      <c r="D16" s="640"/>
      <c r="E16" s="640"/>
      <c r="F16" s="640"/>
      <c r="G16" s="640"/>
      <c r="H16" s="640"/>
      <c r="I16" s="640"/>
      <c r="J16" s="640"/>
      <c r="K16" s="640"/>
      <c r="L16" s="640"/>
      <c r="M16" s="640"/>
      <c r="N16" s="640"/>
      <c r="O16" s="640"/>
      <c r="P16" s="640"/>
      <c r="Q16" s="641"/>
      <c r="R16" s="642">
        <v>12386</v>
      </c>
      <c r="S16" s="643"/>
      <c r="T16" s="643"/>
      <c r="U16" s="643"/>
      <c r="V16" s="643"/>
      <c r="W16" s="643"/>
      <c r="X16" s="643"/>
      <c r="Y16" s="644"/>
      <c r="Z16" s="675">
        <v>0.1</v>
      </c>
      <c r="AA16" s="675"/>
      <c r="AB16" s="675"/>
      <c r="AC16" s="675"/>
      <c r="AD16" s="676">
        <v>12386</v>
      </c>
      <c r="AE16" s="676"/>
      <c r="AF16" s="676"/>
      <c r="AG16" s="676"/>
      <c r="AH16" s="676"/>
      <c r="AI16" s="676"/>
      <c r="AJ16" s="676"/>
      <c r="AK16" s="676"/>
      <c r="AL16" s="645">
        <v>0.1</v>
      </c>
      <c r="AM16" s="646"/>
      <c r="AN16" s="646"/>
      <c r="AO16" s="677"/>
      <c r="AP16" s="639" t="s">
        <v>259</v>
      </c>
      <c r="AQ16" s="640"/>
      <c r="AR16" s="640"/>
      <c r="AS16" s="640"/>
      <c r="AT16" s="640"/>
      <c r="AU16" s="640"/>
      <c r="AV16" s="640"/>
      <c r="AW16" s="640"/>
      <c r="AX16" s="640"/>
      <c r="AY16" s="640"/>
      <c r="AZ16" s="640"/>
      <c r="BA16" s="640"/>
      <c r="BB16" s="640"/>
      <c r="BC16" s="640"/>
      <c r="BD16" s="640"/>
      <c r="BE16" s="640"/>
      <c r="BF16" s="641"/>
      <c r="BG16" s="642" t="s">
        <v>127</v>
      </c>
      <c r="BH16" s="643"/>
      <c r="BI16" s="643"/>
      <c r="BJ16" s="643"/>
      <c r="BK16" s="643"/>
      <c r="BL16" s="643"/>
      <c r="BM16" s="643"/>
      <c r="BN16" s="644"/>
      <c r="BO16" s="675" t="s">
        <v>127</v>
      </c>
      <c r="BP16" s="675"/>
      <c r="BQ16" s="675"/>
      <c r="BR16" s="675"/>
      <c r="BS16" s="648" t="s">
        <v>128</v>
      </c>
      <c r="BT16" s="643"/>
      <c r="BU16" s="643"/>
      <c r="BV16" s="643"/>
      <c r="BW16" s="643"/>
      <c r="BX16" s="643"/>
      <c r="BY16" s="643"/>
      <c r="BZ16" s="643"/>
      <c r="CA16" s="643"/>
      <c r="CB16" s="689"/>
      <c r="CD16" s="681" t="s">
        <v>260</v>
      </c>
      <c r="CE16" s="682"/>
      <c r="CF16" s="682"/>
      <c r="CG16" s="682"/>
      <c r="CH16" s="682"/>
      <c r="CI16" s="682"/>
      <c r="CJ16" s="682"/>
      <c r="CK16" s="682"/>
      <c r="CL16" s="682"/>
      <c r="CM16" s="682"/>
      <c r="CN16" s="682"/>
      <c r="CO16" s="682"/>
      <c r="CP16" s="682"/>
      <c r="CQ16" s="683"/>
      <c r="CR16" s="642">
        <v>18199</v>
      </c>
      <c r="CS16" s="643"/>
      <c r="CT16" s="643"/>
      <c r="CU16" s="643"/>
      <c r="CV16" s="643"/>
      <c r="CW16" s="643"/>
      <c r="CX16" s="643"/>
      <c r="CY16" s="644"/>
      <c r="CZ16" s="675">
        <v>0.1</v>
      </c>
      <c r="DA16" s="675"/>
      <c r="DB16" s="675"/>
      <c r="DC16" s="675"/>
      <c r="DD16" s="648" t="s">
        <v>127</v>
      </c>
      <c r="DE16" s="643"/>
      <c r="DF16" s="643"/>
      <c r="DG16" s="643"/>
      <c r="DH16" s="643"/>
      <c r="DI16" s="643"/>
      <c r="DJ16" s="643"/>
      <c r="DK16" s="643"/>
      <c r="DL16" s="643"/>
      <c r="DM16" s="643"/>
      <c r="DN16" s="643"/>
      <c r="DO16" s="643"/>
      <c r="DP16" s="644"/>
      <c r="DQ16" s="648">
        <v>16832</v>
      </c>
      <c r="DR16" s="643"/>
      <c r="DS16" s="643"/>
      <c r="DT16" s="643"/>
      <c r="DU16" s="643"/>
      <c r="DV16" s="643"/>
      <c r="DW16" s="643"/>
      <c r="DX16" s="643"/>
      <c r="DY16" s="643"/>
      <c r="DZ16" s="643"/>
      <c r="EA16" s="643"/>
      <c r="EB16" s="643"/>
      <c r="EC16" s="689"/>
    </row>
    <row r="17" spans="2:133" ht="11.25" customHeight="1">
      <c r="B17" s="639" t="s">
        <v>261</v>
      </c>
      <c r="C17" s="640"/>
      <c r="D17" s="640"/>
      <c r="E17" s="640"/>
      <c r="F17" s="640"/>
      <c r="G17" s="640"/>
      <c r="H17" s="640"/>
      <c r="I17" s="640"/>
      <c r="J17" s="640"/>
      <c r="K17" s="640"/>
      <c r="L17" s="640"/>
      <c r="M17" s="640"/>
      <c r="N17" s="640"/>
      <c r="O17" s="640"/>
      <c r="P17" s="640"/>
      <c r="Q17" s="641"/>
      <c r="R17" s="642">
        <v>10825</v>
      </c>
      <c r="S17" s="643"/>
      <c r="T17" s="643"/>
      <c r="U17" s="643"/>
      <c r="V17" s="643"/>
      <c r="W17" s="643"/>
      <c r="X17" s="643"/>
      <c r="Y17" s="644"/>
      <c r="Z17" s="675">
        <v>0</v>
      </c>
      <c r="AA17" s="675"/>
      <c r="AB17" s="675"/>
      <c r="AC17" s="675"/>
      <c r="AD17" s="676">
        <v>10825</v>
      </c>
      <c r="AE17" s="676"/>
      <c r="AF17" s="676"/>
      <c r="AG17" s="676"/>
      <c r="AH17" s="676"/>
      <c r="AI17" s="676"/>
      <c r="AJ17" s="676"/>
      <c r="AK17" s="676"/>
      <c r="AL17" s="645">
        <v>0.1</v>
      </c>
      <c r="AM17" s="646"/>
      <c r="AN17" s="646"/>
      <c r="AO17" s="677"/>
      <c r="AP17" s="639" t="s">
        <v>262</v>
      </c>
      <c r="AQ17" s="640"/>
      <c r="AR17" s="640"/>
      <c r="AS17" s="640"/>
      <c r="AT17" s="640"/>
      <c r="AU17" s="640"/>
      <c r="AV17" s="640"/>
      <c r="AW17" s="640"/>
      <c r="AX17" s="640"/>
      <c r="AY17" s="640"/>
      <c r="AZ17" s="640"/>
      <c r="BA17" s="640"/>
      <c r="BB17" s="640"/>
      <c r="BC17" s="640"/>
      <c r="BD17" s="640"/>
      <c r="BE17" s="640"/>
      <c r="BF17" s="641"/>
      <c r="BG17" s="642" t="s">
        <v>230</v>
      </c>
      <c r="BH17" s="643"/>
      <c r="BI17" s="643"/>
      <c r="BJ17" s="643"/>
      <c r="BK17" s="643"/>
      <c r="BL17" s="643"/>
      <c r="BM17" s="643"/>
      <c r="BN17" s="644"/>
      <c r="BO17" s="675" t="s">
        <v>230</v>
      </c>
      <c r="BP17" s="675"/>
      <c r="BQ17" s="675"/>
      <c r="BR17" s="675"/>
      <c r="BS17" s="648" t="s">
        <v>230</v>
      </c>
      <c r="BT17" s="643"/>
      <c r="BU17" s="643"/>
      <c r="BV17" s="643"/>
      <c r="BW17" s="643"/>
      <c r="BX17" s="643"/>
      <c r="BY17" s="643"/>
      <c r="BZ17" s="643"/>
      <c r="CA17" s="643"/>
      <c r="CB17" s="689"/>
      <c r="CD17" s="681" t="s">
        <v>263</v>
      </c>
      <c r="CE17" s="682"/>
      <c r="CF17" s="682"/>
      <c r="CG17" s="682"/>
      <c r="CH17" s="682"/>
      <c r="CI17" s="682"/>
      <c r="CJ17" s="682"/>
      <c r="CK17" s="682"/>
      <c r="CL17" s="682"/>
      <c r="CM17" s="682"/>
      <c r="CN17" s="682"/>
      <c r="CO17" s="682"/>
      <c r="CP17" s="682"/>
      <c r="CQ17" s="683"/>
      <c r="CR17" s="642">
        <v>3037729</v>
      </c>
      <c r="CS17" s="643"/>
      <c r="CT17" s="643"/>
      <c r="CU17" s="643"/>
      <c r="CV17" s="643"/>
      <c r="CW17" s="643"/>
      <c r="CX17" s="643"/>
      <c r="CY17" s="644"/>
      <c r="CZ17" s="675">
        <v>12.9</v>
      </c>
      <c r="DA17" s="675"/>
      <c r="DB17" s="675"/>
      <c r="DC17" s="675"/>
      <c r="DD17" s="648" t="s">
        <v>230</v>
      </c>
      <c r="DE17" s="643"/>
      <c r="DF17" s="643"/>
      <c r="DG17" s="643"/>
      <c r="DH17" s="643"/>
      <c r="DI17" s="643"/>
      <c r="DJ17" s="643"/>
      <c r="DK17" s="643"/>
      <c r="DL17" s="643"/>
      <c r="DM17" s="643"/>
      <c r="DN17" s="643"/>
      <c r="DO17" s="643"/>
      <c r="DP17" s="644"/>
      <c r="DQ17" s="648">
        <v>3017266</v>
      </c>
      <c r="DR17" s="643"/>
      <c r="DS17" s="643"/>
      <c r="DT17" s="643"/>
      <c r="DU17" s="643"/>
      <c r="DV17" s="643"/>
      <c r="DW17" s="643"/>
      <c r="DX17" s="643"/>
      <c r="DY17" s="643"/>
      <c r="DZ17" s="643"/>
      <c r="EA17" s="643"/>
      <c r="EB17" s="643"/>
      <c r="EC17" s="689"/>
    </row>
    <row r="18" spans="2:133" ht="11.25" customHeight="1">
      <c r="B18" s="639" t="s">
        <v>264</v>
      </c>
      <c r="C18" s="640"/>
      <c r="D18" s="640"/>
      <c r="E18" s="640"/>
      <c r="F18" s="640"/>
      <c r="G18" s="640"/>
      <c r="H18" s="640"/>
      <c r="I18" s="640"/>
      <c r="J18" s="640"/>
      <c r="K18" s="640"/>
      <c r="L18" s="640"/>
      <c r="M18" s="640"/>
      <c r="N18" s="640"/>
      <c r="O18" s="640"/>
      <c r="P18" s="640"/>
      <c r="Q18" s="641"/>
      <c r="R18" s="642">
        <v>16181</v>
      </c>
      <c r="S18" s="643"/>
      <c r="T18" s="643"/>
      <c r="U18" s="643"/>
      <c r="V18" s="643"/>
      <c r="W18" s="643"/>
      <c r="X18" s="643"/>
      <c r="Y18" s="644"/>
      <c r="Z18" s="675">
        <v>0.1</v>
      </c>
      <c r="AA18" s="675"/>
      <c r="AB18" s="675"/>
      <c r="AC18" s="675"/>
      <c r="AD18" s="676">
        <v>16181</v>
      </c>
      <c r="AE18" s="676"/>
      <c r="AF18" s="676"/>
      <c r="AG18" s="676"/>
      <c r="AH18" s="676"/>
      <c r="AI18" s="676"/>
      <c r="AJ18" s="676"/>
      <c r="AK18" s="676"/>
      <c r="AL18" s="645">
        <v>0.1</v>
      </c>
      <c r="AM18" s="646"/>
      <c r="AN18" s="646"/>
      <c r="AO18" s="677"/>
      <c r="AP18" s="639" t="s">
        <v>265</v>
      </c>
      <c r="AQ18" s="640"/>
      <c r="AR18" s="640"/>
      <c r="AS18" s="640"/>
      <c r="AT18" s="640"/>
      <c r="AU18" s="640"/>
      <c r="AV18" s="640"/>
      <c r="AW18" s="640"/>
      <c r="AX18" s="640"/>
      <c r="AY18" s="640"/>
      <c r="AZ18" s="640"/>
      <c r="BA18" s="640"/>
      <c r="BB18" s="640"/>
      <c r="BC18" s="640"/>
      <c r="BD18" s="640"/>
      <c r="BE18" s="640"/>
      <c r="BF18" s="641"/>
      <c r="BG18" s="642" t="s">
        <v>127</v>
      </c>
      <c r="BH18" s="643"/>
      <c r="BI18" s="643"/>
      <c r="BJ18" s="643"/>
      <c r="BK18" s="643"/>
      <c r="BL18" s="643"/>
      <c r="BM18" s="643"/>
      <c r="BN18" s="644"/>
      <c r="BO18" s="675" t="s">
        <v>128</v>
      </c>
      <c r="BP18" s="675"/>
      <c r="BQ18" s="675"/>
      <c r="BR18" s="675"/>
      <c r="BS18" s="648" t="s">
        <v>128</v>
      </c>
      <c r="BT18" s="643"/>
      <c r="BU18" s="643"/>
      <c r="BV18" s="643"/>
      <c r="BW18" s="643"/>
      <c r="BX18" s="643"/>
      <c r="BY18" s="643"/>
      <c r="BZ18" s="643"/>
      <c r="CA18" s="643"/>
      <c r="CB18" s="689"/>
      <c r="CD18" s="681" t="s">
        <v>266</v>
      </c>
      <c r="CE18" s="682"/>
      <c r="CF18" s="682"/>
      <c r="CG18" s="682"/>
      <c r="CH18" s="682"/>
      <c r="CI18" s="682"/>
      <c r="CJ18" s="682"/>
      <c r="CK18" s="682"/>
      <c r="CL18" s="682"/>
      <c r="CM18" s="682"/>
      <c r="CN18" s="682"/>
      <c r="CO18" s="682"/>
      <c r="CP18" s="682"/>
      <c r="CQ18" s="683"/>
      <c r="CR18" s="642" t="s">
        <v>127</v>
      </c>
      <c r="CS18" s="643"/>
      <c r="CT18" s="643"/>
      <c r="CU18" s="643"/>
      <c r="CV18" s="643"/>
      <c r="CW18" s="643"/>
      <c r="CX18" s="643"/>
      <c r="CY18" s="644"/>
      <c r="CZ18" s="675" t="s">
        <v>127</v>
      </c>
      <c r="DA18" s="675"/>
      <c r="DB18" s="675"/>
      <c r="DC18" s="675"/>
      <c r="DD18" s="648" t="s">
        <v>127</v>
      </c>
      <c r="DE18" s="643"/>
      <c r="DF18" s="643"/>
      <c r="DG18" s="643"/>
      <c r="DH18" s="643"/>
      <c r="DI18" s="643"/>
      <c r="DJ18" s="643"/>
      <c r="DK18" s="643"/>
      <c r="DL18" s="643"/>
      <c r="DM18" s="643"/>
      <c r="DN18" s="643"/>
      <c r="DO18" s="643"/>
      <c r="DP18" s="644"/>
      <c r="DQ18" s="648" t="s">
        <v>127</v>
      </c>
      <c r="DR18" s="643"/>
      <c r="DS18" s="643"/>
      <c r="DT18" s="643"/>
      <c r="DU18" s="643"/>
      <c r="DV18" s="643"/>
      <c r="DW18" s="643"/>
      <c r="DX18" s="643"/>
      <c r="DY18" s="643"/>
      <c r="DZ18" s="643"/>
      <c r="EA18" s="643"/>
      <c r="EB18" s="643"/>
      <c r="EC18" s="689"/>
    </row>
    <row r="19" spans="2:133" ht="11.25" customHeight="1">
      <c r="B19" s="639" t="s">
        <v>267</v>
      </c>
      <c r="C19" s="640"/>
      <c r="D19" s="640"/>
      <c r="E19" s="640"/>
      <c r="F19" s="640"/>
      <c r="G19" s="640"/>
      <c r="H19" s="640"/>
      <c r="I19" s="640"/>
      <c r="J19" s="640"/>
      <c r="K19" s="640"/>
      <c r="L19" s="640"/>
      <c r="M19" s="640"/>
      <c r="N19" s="640"/>
      <c r="O19" s="640"/>
      <c r="P19" s="640"/>
      <c r="Q19" s="641"/>
      <c r="R19" s="642">
        <v>8372</v>
      </c>
      <c r="S19" s="643"/>
      <c r="T19" s="643"/>
      <c r="U19" s="643"/>
      <c r="V19" s="643"/>
      <c r="W19" s="643"/>
      <c r="X19" s="643"/>
      <c r="Y19" s="644"/>
      <c r="Z19" s="675">
        <v>0</v>
      </c>
      <c r="AA19" s="675"/>
      <c r="AB19" s="675"/>
      <c r="AC19" s="675"/>
      <c r="AD19" s="676">
        <v>8372</v>
      </c>
      <c r="AE19" s="676"/>
      <c r="AF19" s="676"/>
      <c r="AG19" s="676"/>
      <c r="AH19" s="676"/>
      <c r="AI19" s="676"/>
      <c r="AJ19" s="676"/>
      <c r="AK19" s="676"/>
      <c r="AL19" s="645">
        <v>0.1</v>
      </c>
      <c r="AM19" s="646"/>
      <c r="AN19" s="646"/>
      <c r="AO19" s="677"/>
      <c r="AP19" s="639" t="s">
        <v>268</v>
      </c>
      <c r="AQ19" s="640"/>
      <c r="AR19" s="640"/>
      <c r="AS19" s="640"/>
      <c r="AT19" s="640"/>
      <c r="AU19" s="640"/>
      <c r="AV19" s="640"/>
      <c r="AW19" s="640"/>
      <c r="AX19" s="640"/>
      <c r="AY19" s="640"/>
      <c r="AZ19" s="640"/>
      <c r="BA19" s="640"/>
      <c r="BB19" s="640"/>
      <c r="BC19" s="640"/>
      <c r="BD19" s="640"/>
      <c r="BE19" s="640"/>
      <c r="BF19" s="641"/>
      <c r="BG19" s="642">
        <v>54861</v>
      </c>
      <c r="BH19" s="643"/>
      <c r="BI19" s="643"/>
      <c r="BJ19" s="643"/>
      <c r="BK19" s="643"/>
      <c r="BL19" s="643"/>
      <c r="BM19" s="643"/>
      <c r="BN19" s="644"/>
      <c r="BO19" s="675">
        <v>1.8</v>
      </c>
      <c r="BP19" s="675"/>
      <c r="BQ19" s="675"/>
      <c r="BR19" s="675"/>
      <c r="BS19" s="648" t="s">
        <v>230</v>
      </c>
      <c r="BT19" s="643"/>
      <c r="BU19" s="643"/>
      <c r="BV19" s="643"/>
      <c r="BW19" s="643"/>
      <c r="BX19" s="643"/>
      <c r="BY19" s="643"/>
      <c r="BZ19" s="643"/>
      <c r="CA19" s="643"/>
      <c r="CB19" s="689"/>
      <c r="CD19" s="681" t="s">
        <v>269</v>
      </c>
      <c r="CE19" s="682"/>
      <c r="CF19" s="682"/>
      <c r="CG19" s="682"/>
      <c r="CH19" s="682"/>
      <c r="CI19" s="682"/>
      <c r="CJ19" s="682"/>
      <c r="CK19" s="682"/>
      <c r="CL19" s="682"/>
      <c r="CM19" s="682"/>
      <c r="CN19" s="682"/>
      <c r="CO19" s="682"/>
      <c r="CP19" s="682"/>
      <c r="CQ19" s="683"/>
      <c r="CR19" s="642" t="s">
        <v>128</v>
      </c>
      <c r="CS19" s="643"/>
      <c r="CT19" s="643"/>
      <c r="CU19" s="643"/>
      <c r="CV19" s="643"/>
      <c r="CW19" s="643"/>
      <c r="CX19" s="643"/>
      <c r="CY19" s="644"/>
      <c r="CZ19" s="675" t="s">
        <v>127</v>
      </c>
      <c r="DA19" s="675"/>
      <c r="DB19" s="675"/>
      <c r="DC19" s="675"/>
      <c r="DD19" s="648" t="s">
        <v>230</v>
      </c>
      <c r="DE19" s="643"/>
      <c r="DF19" s="643"/>
      <c r="DG19" s="643"/>
      <c r="DH19" s="643"/>
      <c r="DI19" s="643"/>
      <c r="DJ19" s="643"/>
      <c r="DK19" s="643"/>
      <c r="DL19" s="643"/>
      <c r="DM19" s="643"/>
      <c r="DN19" s="643"/>
      <c r="DO19" s="643"/>
      <c r="DP19" s="644"/>
      <c r="DQ19" s="648" t="s">
        <v>230</v>
      </c>
      <c r="DR19" s="643"/>
      <c r="DS19" s="643"/>
      <c r="DT19" s="643"/>
      <c r="DU19" s="643"/>
      <c r="DV19" s="643"/>
      <c r="DW19" s="643"/>
      <c r="DX19" s="643"/>
      <c r="DY19" s="643"/>
      <c r="DZ19" s="643"/>
      <c r="EA19" s="643"/>
      <c r="EB19" s="643"/>
      <c r="EC19" s="689"/>
    </row>
    <row r="20" spans="2:133" ht="11.25" customHeight="1">
      <c r="B20" s="639" t="s">
        <v>270</v>
      </c>
      <c r="C20" s="640"/>
      <c r="D20" s="640"/>
      <c r="E20" s="640"/>
      <c r="F20" s="640"/>
      <c r="G20" s="640"/>
      <c r="H20" s="640"/>
      <c r="I20" s="640"/>
      <c r="J20" s="640"/>
      <c r="K20" s="640"/>
      <c r="L20" s="640"/>
      <c r="M20" s="640"/>
      <c r="N20" s="640"/>
      <c r="O20" s="640"/>
      <c r="P20" s="640"/>
      <c r="Q20" s="641"/>
      <c r="R20" s="642">
        <v>5024</v>
      </c>
      <c r="S20" s="643"/>
      <c r="T20" s="643"/>
      <c r="U20" s="643"/>
      <c r="V20" s="643"/>
      <c r="W20" s="643"/>
      <c r="X20" s="643"/>
      <c r="Y20" s="644"/>
      <c r="Z20" s="675">
        <v>0</v>
      </c>
      <c r="AA20" s="675"/>
      <c r="AB20" s="675"/>
      <c r="AC20" s="675"/>
      <c r="AD20" s="676">
        <v>5024</v>
      </c>
      <c r="AE20" s="676"/>
      <c r="AF20" s="676"/>
      <c r="AG20" s="676"/>
      <c r="AH20" s="676"/>
      <c r="AI20" s="676"/>
      <c r="AJ20" s="676"/>
      <c r="AK20" s="676"/>
      <c r="AL20" s="645">
        <v>0</v>
      </c>
      <c r="AM20" s="646"/>
      <c r="AN20" s="646"/>
      <c r="AO20" s="677"/>
      <c r="AP20" s="639" t="s">
        <v>271</v>
      </c>
      <c r="AQ20" s="640"/>
      <c r="AR20" s="640"/>
      <c r="AS20" s="640"/>
      <c r="AT20" s="640"/>
      <c r="AU20" s="640"/>
      <c r="AV20" s="640"/>
      <c r="AW20" s="640"/>
      <c r="AX20" s="640"/>
      <c r="AY20" s="640"/>
      <c r="AZ20" s="640"/>
      <c r="BA20" s="640"/>
      <c r="BB20" s="640"/>
      <c r="BC20" s="640"/>
      <c r="BD20" s="640"/>
      <c r="BE20" s="640"/>
      <c r="BF20" s="641"/>
      <c r="BG20" s="642">
        <v>54861</v>
      </c>
      <c r="BH20" s="643"/>
      <c r="BI20" s="643"/>
      <c r="BJ20" s="643"/>
      <c r="BK20" s="643"/>
      <c r="BL20" s="643"/>
      <c r="BM20" s="643"/>
      <c r="BN20" s="644"/>
      <c r="BO20" s="675">
        <v>1.8</v>
      </c>
      <c r="BP20" s="675"/>
      <c r="BQ20" s="675"/>
      <c r="BR20" s="675"/>
      <c r="BS20" s="648" t="s">
        <v>127</v>
      </c>
      <c r="BT20" s="643"/>
      <c r="BU20" s="643"/>
      <c r="BV20" s="643"/>
      <c r="BW20" s="643"/>
      <c r="BX20" s="643"/>
      <c r="BY20" s="643"/>
      <c r="BZ20" s="643"/>
      <c r="CA20" s="643"/>
      <c r="CB20" s="689"/>
      <c r="CD20" s="681" t="s">
        <v>272</v>
      </c>
      <c r="CE20" s="682"/>
      <c r="CF20" s="682"/>
      <c r="CG20" s="682"/>
      <c r="CH20" s="682"/>
      <c r="CI20" s="682"/>
      <c r="CJ20" s="682"/>
      <c r="CK20" s="682"/>
      <c r="CL20" s="682"/>
      <c r="CM20" s="682"/>
      <c r="CN20" s="682"/>
      <c r="CO20" s="682"/>
      <c r="CP20" s="682"/>
      <c r="CQ20" s="683"/>
      <c r="CR20" s="642">
        <v>23520748</v>
      </c>
      <c r="CS20" s="643"/>
      <c r="CT20" s="643"/>
      <c r="CU20" s="643"/>
      <c r="CV20" s="643"/>
      <c r="CW20" s="643"/>
      <c r="CX20" s="643"/>
      <c r="CY20" s="644"/>
      <c r="CZ20" s="675">
        <v>100</v>
      </c>
      <c r="DA20" s="675"/>
      <c r="DB20" s="675"/>
      <c r="DC20" s="675"/>
      <c r="DD20" s="648">
        <v>2928949</v>
      </c>
      <c r="DE20" s="643"/>
      <c r="DF20" s="643"/>
      <c r="DG20" s="643"/>
      <c r="DH20" s="643"/>
      <c r="DI20" s="643"/>
      <c r="DJ20" s="643"/>
      <c r="DK20" s="643"/>
      <c r="DL20" s="643"/>
      <c r="DM20" s="643"/>
      <c r="DN20" s="643"/>
      <c r="DO20" s="643"/>
      <c r="DP20" s="644"/>
      <c r="DQ20" s="648">
        <v>13524735</v>
      </c>
      <c r="DR20" s="643"/>
      <c r="DS20" s="643"/>
      <c r="DT20" s="643"/>
      <c r="DU20" s="643"/>
      <c r="DV20" s="643"/>
      <c r="DW20" s="643"/>
      <c r="DX20" s="643"/>
      <c r="DY20" s="643"/>
      <c r="DZ20" s="643"/>
      <c r="EA20" s="643"/>
      <c r="EB20" s="643"/>
      <c r="EC20" s="689"/>
    </row>
    <row r="21" spans="2:133" ht="11.25" customHeight="1">
      <c r="B21" s="639" t="s">
        <v>273</v>
      </c>
      <c r="C21" s="640"/>
      <c r="D21" s="640"/>
      <c r="E21" s="640"/>
      <c r="F21" s="640"/>
      <c r="G21" s="640"/>
      <c r="H21" s="640"/>
      <c r="I21" s="640"/>
      <c r="J21" s="640"/>
      <c r="K21" s="640"/>
      <c r="L21" s="640"/>
      <c r="M21" s="640"/>
      <c r="N21" s="640"/>
      <c r="O21" s="640"/>
      <c r="P21" s="640"/>
      <c r="Q21" s="641"/>
      <c r="R21" s="642">
        <v>2785</v>
      </c>
      <c r="S21" s="643"/>
      <c r="T21" s="643"/>
      <c r="U21" s="643"/>
      <c r="V21" s="643"/>
      <c r="W21" s="643"/>
      <c r="X21" s="643"/>
      <c r="Y21" s="644"/>
      <c r="Z21" s="675">
        <v>0</v>
      </c>
      <c r="AA21" s="675"/>
      <c r="AB21" s="675"/>
      <c r="AC21" s="675"/>
      <c r="AD21" s="676">
        <v>2785</v>
      </c>
      <c r="AE21" s="676"/>
      <c r="AF21" s="676"/>
      <c r="AG21" s="676"/>
      <c r="AH21" s="676"/>
      <c r="AI21" s="676"/>
      <c r="AJ21" s="676"/>
      <c r="AK21" s="676"/>
      <c r="AL21" s="645">
        <v>0</v>
      </c>
      <c r="AM21" s="646"/>
      <c r="AN21" s="646"/>
      <c r="AO21" s="677"/>
      <c r="AP21" s="736" t="s">
        <v>274</v>
      </c>
      <c r="AQ21" s="744"/>
      <c r="AR21" s="744"/>
      <c r="AS21" s="744"/>
      <c r="AT21" s="744"/>
      <c r="AU21" s="744"/>
      <c r="AV21" s="744"/>
      <c r="AW21" s="744"/>
      <c r="AX21" s="744"/>
      <c r="AY21" s="744"/>
      <c r="AZ21" s="744"/>
      <c r="BA21" s="744"/>
      <c r="BB21" s="744"/>
      <c r="BC21" s="744"/>
      <c r="BD21" s="744"/>
      <c r="BE21" s="744"/>
      <c r="BF21" s="738"/>
      <c r="BG21" s="642">
        <v>54861</v>
      </c>
      <c r="BH21" s="643"/>
      <c r="BI21" s="643"/>
      <c r="BJ21" s="643"/>
      <c r="BK21" s="643"/>
      <c r="BL21" s="643"/>
      <c r="BM21" s="643"/>
      <c r="BN21" s="644"/>
      <c r="BO21" s="675">
        <v>1.8</v>
      </c>
      <c r="BP21" s="675"/>
      <c r="BQ21" s="675"/>
      <c r="BR21" s="675"/>
      <c r="BS21" s="648" t="s">
        <v>127</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c r="B22" s="639" t="s">
        <v>275</v>
      </c>
      <c r="C22" s="640"/>
      <c r="D22" s="640"/>
      <c r="E22" s="640"/>
      <c r="F22" s="640"/>
      <c r="G22" s="640"/>
      <c r="H22" s="640"/>
      <c r="I22" s="640"/>
      <c r="J22" s="640"/>
      <c r="K22" s="640"/>
      <c r="L22" s="640"/>
      <c r="M22" s="640"/>
      <c r="N22" s="640"/>
      <c r="O22" s="640"/>
      <c r="P22" s="640"/>
      <c r="Q22" s="641"/>
      <c r="R22" s="642">
        <v>7974833</v>
      </c>
      <c r="S22" s="643"/>
      <c r="T22" s="643"/>
      <c r="U22" s="643"/>
      <c r="V22" s="643"/>
      <c r="W22" s="643"/>
      <c r="X22" s="643"/>
      <c r="Y22" s="644"/>
      <c r="Z22" s="675">
        <v>32.9</v>
      </c>
      <c r="AA22" s="675"/>
      <c r="AB22" s="675"/>
      <c r="AC22" s="675"/>
      <c r="AD22" s="676">
        <v>7438938</v>
      </c>
      <c r="AE22" s="676"/>
      <c r="AF22" s="676"/>
      <c r="AG22" s="676"/>
      <c r="AH22" s="676"/>
      <c r="AI22" s="676"/>
      <c r="AJ22" s="676"/>
      <c r="AK22" s="676"/>
      <c r="AL22" s="645">
        <v>65.099999999999994</v>
      </c>
      <c r="AM22" s="646"/>
      <c r="AN22" s="646"/>
      <c r="AO22" s="677"/>
      <c r="AP22" s="736" t="s">
        <v>276</v>
      </c>
      <c r="AQ22" s="744"/>
      <c r="AR22" s="744"/>
      <c r="AS22" s="744"/>
      <c r="AT22" s="744"/>
      <c r="AU22" s="744"/>
      <c r="AV22" s="744"/>
      <c r="AW22" s="744"/>
      <c r="AX22" s="744"/>
      <c r="AY22" s="744"/>
      <c r="AZ22" s="744"/>
      <c r="BA22" s="744"/>
      <c r="BB22" s="744"/>
      <c r="BC22" s="744"/>
      <c r="BD22" s="744"/>
      <c r="BE22" s="744"/>
      <c r="BF22" s="738"/>
      <c r="BG22" s="642" t="s">
        <v>127</v>
      </c>
      <c r="BH22" s="643"/>
      <c r="BI22" s="643"/>
      <c r="BJ22" s="643"/>
      <c r="BK22" s="643"/>
      <c r="BL22" s="643"/>
      <c r="BM22" s="643"/>
      <c r="BN22" s="644"/>
      <c r="BO22" s="675" t="s">
        <v>127</v>
      </c>
      <c r="BP22" s="675"/>
      <c r="BQ22" s="675"/>
      <c r="BR22" s="675"/>
      <c r="BS22" s="648" t="s">
        <v>127</v>
      </c>
      <c r="BT22" s="643"/>
      <c r="BU22" s="643"/>
      <c r="BV22" s="643"/>
      <c r="BW22" s="643"/>
      <c r="BX22" s="643"/>
      <c r="BY22" s="643"/>
      <c r="BZ22" s="643"/>
      <c r="CA22" s="643"/>
      <c r="CB22" s="689"/>
      <c r="CD22" s="746" t="s">
        <v>277</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c r="B23" s="639" t="s">
        <v>278</v>
      </c>
      <c r="C23" s="640"/>
      <c r="D23" s="640"/>
      <c r="E23" s="640"/>
      <c r="F23" s="640"/>
      <c r="G23" s="640"/>
      <c r="H23" s="640"/>
      <c r="I23" s="640"/>
      <c r="J23" s="640"/>
      <c r="K23" s="640"/>
      <c r="L23" s="640"/>
      <c r="M23" s="640"/>
      <c r="N23" s="640"/>
      <c r="O23" s="640"/>
      <c r="P23" s="640"/>
      <c r="Q23" s="641"/>
      <c r="R23" s="642">
        <v>7438938</v>
      </c>
      <c r="S23" s="643"/>
      <c r="T23" s="643"/>
      <c r="U23" s="643"/>
      <c r="V23" s="643"/>
      <c r="W23" s="643"/>
      <c r="X23" s="643"/>
      <c r="Y23" s="644"/>
      <c r="Z23" s="675">
        <v>30.7</v>
      </c>
      <c r="AA23" s="675"/>
      <c r="AB23" s="675"/>
      <c r="AC23" s="675"/>
      <c r="AD23" s="676">
        <v>7438938</v>
      </c>
      <c r="AE23" s="676"/>
      <c r="AF23" s="676"/>
      <c r="AG23" s="676"/>
      <c r="AH23" s="676"/>
      <c r="AI23" s="676"/>
      <c r="AJ23" s="676"/>
      <c r="AK23" s="676"/>
      <c r="AL23" s="645">
        <v>65.099999999999994</v>
      </c>
      <c r="AM23" s="646"/>
      <c r="AN23" s="646"/>
      <c r="AO23" s="677"/>
      <c r="AP23" s="736" t="s">
        <v>279</v>
      </c>
      <c r="AQ23" s="744"/>
      <c r="AR23" s="744"/>
      <c r="AS23" s="744"/>
      <c r="AT23" s="744"/>
      <c r="AU23" s="744"/>
      <c r="AV23" s="744"/>
      <c r="AW23" s="744"/>
      <c r="AX23" s="744"/>
      <c r="AY23" s="744"/>
      <c r="AZ23" s="744"/>
      <c r="BA23" s="744"/>
      <c r="BB23" s="744"/>
      <c r="BC23" s="744"/>
      <c r="BD23" s="744"/>
      <c r="BE23" s="744"/>
      <c r="BF23" s="738"/>
      <c r="BG23" s="642" t="s">
        <v>127</v>
      </c>
      <c r="BH23" s="643"/>
      <c r="BI23" s="643"/>
      <c r="BJ23" s="643"/>
      <c r="BK23" s="643"/>
      <c r="BL23" s="643"/>
      <c r="BM23" s="643"/>
      <c r="BN23" s="644"/>
      <c r="BO23" s="675" t="s">
        <v>127</v>
      </c>
      <c r="BP23" s="675"/>
      <c r="BQ23" s="675"/>
      <c r="BR23" s="675"/>
      <c r="BS23" s="648" t="s">
        <v>230</v>
      </c>
      <c r="BT23" s="643"/>
      <c r="BU23" s="643"/>
      <c r="BV23" s="643"/>
      <c r="BW23" s="643"/>
      <c r="BX23" s="643"/>
      <c r="BY23" s="643"/>
      <c r="BZ23" s="643"/>
      <c r="CA23" s="643"/>
      <c r="CB23" s="689"/>
      <c r="CD23" s="746" t="s">
        <v>218</v>
      </c>
      <c r="CE23" s="747"/>
      <c r="CF23" s="747"/>
      <c r="CG23" s="747"/>
      <c r="CH23" s="747"/>
      <c r="CI23" s="747"/>
      <c r="CJ23" s="747"/>
      <c r="CK23" s="747"/>
      <c r="CL23" s="747"/>
      <c r="CM23" s="747"/>
      <c r="CN23" s="747"/>
      <c r="CO23" s="747"/>
      <c r="CP23" s="747"/>
      <c r="CQ23" s="748"/>
      <c r="CR23" s="746" t="s">
        <v>280</v>
      </c>
      <c r="CS23" s="747"/>
      <c r="CT23" s="747"/>
      <c r="CU23" s="747"/>
      <c r="CV23" s="747"/>
      <c r="CW23" s="747"/>
      <c r="CX23" s="747"/>
      <c r="CY23" s="748"/>
      <c r="CZ23" s="746" t="s">
        <v>281</v>
      </c>
      <c r="DA23" s="747"/>
      <c r="DB23" s="747"/>
      <c r="DC23" s="748"/>
      <c r="DD23" s="746" t="s">
        <v>282</v>
      </c>
      <c r="DE23" s="747"/>
      <c r="DF23" s="747"/>
      <c r="DG23" s="747"/>
      <c r="DH23" s="747"/>
      <c r="DI23" s="747"/>
      <c r="DJ23" s="747"/>
      <c r="DK23" s="748"/>
      <c r="DL23" s="755" t="s">
        <v>283</v>
      </c>
      <c r="DM23" s="756"/>
      <c r="DN23" s="756"/>
      <c r="DO23" s="756"/>
      <c r="DP23" s="756"/>
      <c r="DQ23" s="756"/>
      <c r="DR23" s="756"/>
      <c r="DS23" s="756"/>
      <c r="DT23" s="756"/>
      <c r="DU23" s="756"/>
      <c r="DV23" s="757"/>
      <c r="DW23" s="746" t="s">
        <v>284</v>
      </c>
      <c r="DX23" s="747"/>
      <c r="DY23" s="747"/>
      <c r="DZ23" s="747"/>
      <c r="EA23" s="747"/>
      <c r="EB23" s="747"/>
      <c r="EC23" s="748"/>
    </row>
    <row r="24" spans="2:133" ht="11.25" customHeight="1">
      <c r="B24" s="639" t="s">
        <v>285</v>
      </c>
      <c r="C24" s="640"/>
      <c r="D24" s="640"/>
      <c r="E24" s="640"/>
      <c r="F24" s="640"/>
      <c r="G24" s="640"/>
      <c r="H24" s="640"/>
      <c r="I24" s="640"/>
      <c r="J24" s="640"/>
      <c r="K24" s="640"/>
      <c r="L24" s="640"/>
      <c r="M24" s="640"/>
      <c r="N24" s="640"/>
      <c r="O24" s="640"/>
      <c r="P24" s="640"/>
      <c r="Q24" s="641"/>
      <c r="R24" s="642">
        <v>530108</v>
      </c>
      <c r="S24" s="643"/>
      <c r="T24" s="643"/>
      <c r="U24" s="643"/>
      <c r="V24" s="643"/>
      <c r="W24" s="643"/>
      <c r="X24" s="643"/>
      <c r="Y24" s="644"/>
      <c r="Z24" s="675">
        <v>2.2000000000000002</v>
      </c>
      <c r="AA24" s="675"/>
      <c r="AB24" s="675"/>
      <c r="AC24" s="675"/>
      <c r="AD24" s="676" t="s">
        <v>230</v>
      </c>
      <c r="AE24" s="676"/>
      <c r="AF24" s="676"/>
      <c r="AG24" s="676"/>
      <c r="AH24" s="676"/>
      <c r="AI24" s="676"/>
      <c r="AJ24" s="676"/>
      <c r="AK24" s="676"/>
      <c r="AL24" s="645" t="s">
        <v>127</v>
      </c>
      <c r="AM24" s="646"/>
      <c r="AN24" s="646"/>
      <c r="AO24" s="677"/>
      <c r="AP24" s="736" t="s">
        <v>286</v>
      </c>
      <c r="AQ24" s="744"/>
      <c r="AR24" s="744"/>
      <c r="AS24" s="744"/>
      <c r="AT24" s="744"/>
      <c r="AU24" s="744"/>
      <c r="AV24" s="744"/>
      <c r="AW24" s="744"/>
      <c r="AX24" s="744"/>
      <c r="AY24" s="744"/>
      <c r="AZ24" s="744"/>
      <c r="BA24" s="744"/>
      <c r="BB24" s="744"/>
      <c r="BC24" s="744"/>
      <c r="BD24" s="744"/>
      <c r="BE24" s="744"/>
      <c r="BF24" s="738"/>
      <c r="BG24" s="642" t="s">
        <v>127</v>
      </c>
      <c r="BH24" s="643"/>
      <c r="BI24" s="643"/>
      <c r="BJ24" s="643"/>
      <c r="BK24" s="643"/>
      <c r="BL24" s="643"/>
      <c r="BM24" s="643"/>
      <c r="BN24" s="644"/>
      <c r="BO24" s="675" t="s">
        <v>127</v>
      </c>
      <c r="BP24" s="675"/>
      <c r="BQ24" s="675"/>
      <c r="BR24" s="675"/>
      <c r="BS24" s="648" t="s">
        <v>127</v>
      </c>
      <c r="BT24" s="643"/>
      <c r="BU24" s="643"/>
      <c r="BV24" s="643"/>
      <c r="BW24" s="643"/>
      <c r="BX24" s="643"/>
      <c r="BY24" s="643"/>
      <c r="BZ24" s="643"/>
      <c r="CA24" s="643"/>
      <c r="CB24" s="689"/>
      <c r="CD24" s="700" t="s">
        <v>287</v>
      </c>
      <c r="CE24" s="701"/>
      <c r="CF24" s="701"/>
      <c r="CG24" s="701"/>
      <c r="CH24" s="701"/>
      <c r="CI24" s="701"/>
      <c r="CJ24" s="701"/>
      <c r="CK24" s="701"/>
      <c r="CL24" s="701"/>
      <c r="CM24" s="701"/>
      <c r="CN24" s="701"/>
      <c r="CO24" s="701"/>
      <c r="CP24" s="701"/>
      <c r="CQ24" s="702"/>
      <c r="CR24" s="697">
        <v>8339316</v>
      </c>
      <c r="CS24" s="698"/>
      <c r="CT24" s="698"/>
      <c r="CU24" s="698"/>
      <c r="CV24" s="698"/>
      <c r="CW24" s="698"/>
      <c r="CX24" s="698"/>
      <c r="CY24" s="741"/>
      <c r="CZ24" s="742">
        <v>35.5</v>
      </c>
      <c r="DA24" s="713"/>
      <c r="DB24" s="713"/>
      <c r="DC24" s="745"/>
      <c r="DD24" s="740">
        <v>6187324</v>
      </c>
      <c r="DE24" s="698"/>
      <c r="DF24" s="698"/>
      <c r="DG24" s="698"/>
      <c r="DH24" s="698"/>
      <c r="DI24" s="698"/>
      <c r="DJ24" s="698"/>
      <c r="DK24" s="741"/>
      <c r="DL24" s="740">
        <v>6170652</v>
      </c>
      <c r="DM24" s="698"/>
      <c r="DN24" s="698"/>
      <c r="DO24" s="698"/>
      <c r="DP24" s="698"/>
      <c r="DQ24" s="698"/>
      <c r="DR24" s="698"/>
      <c r="DS24" s="698"/>
      <c r="DT24" s="698"/>
      <c r="DU24" s="698"/>
      <c r="DV24" s="741"/>
      <c r="DW24" s="742">
        <v>52.4</v>
      </c>
      <c r="DX24" s="713"/>
      <c r="DY24" s="713"/>
      <c r="DZ24" s="713"/>
      <c r="EA24" s="713"/>
      <c r="EB24" s="713"/>
      <c r="EC24" s="743"/>
    </row>
    <row r="25" spans="2:133" ht="11.25" customHeight="1">
      <c r="B25" s="639" t="s">
        <v>288</v>
      </c>
      <c r="C25" s="640"/>
      <c r="D25" s="640"/>
      <c r="E25" s="640"/>
      <c r="F25" s="640"/>
      <c r="G25" s="640"/>
      <c r="H25" s="640"/>
      <c r="I25" s="640"/>
      <c r="J25" s="640"/>
      <c r="K25" s="640"/>
      <c r="L25" s="640"/>
      <c r="M25" s="640"/>
      <c r="N25" s="640"/>
      <c r="O25" s="640"/>
      <c r="P25" s="640"/>
      <c r="Q25" s="641"/>
      <c r="R25" s="642">
        <v>5787</v>
      </c>
      <c r="S25" s="643"/>
      <c r="T25" s="643"/>
      <c r="U25" s="643"/>
      <c r="V25" s="643"/>
      <c r="W25" s="643"/>
      <c r="X25" s="643"/>
      <c r="Y25" s="644"/>
      <c r="Z25" s="675">
        <v>0</v>
      </c>
      <c r="AA25" s="675"/>
      <c r="AB25" s="675"/>
      <c r="AC25" s="675"/>
      <c r="AD25" s="676" t="s">
        <v>128</v>
      </c>
      <c r="AE25" s="676"/>
      <c r="AF25" s="676"/>
      <c r="AG25" s="676"/>
      <c r="AH25" s="676"/>
      <c r="AI25" s="676"/>
      <c r="AJ25" s="676"/>
      <c r="AK25" s="676"/>
      <c r="AL25" s="645" t="s">
        <v>230</v>
      </c>
      <c r="AM25" s="646"/>
      <c r="AN25" s="646"/>
      <c r="AO25" s="677"/>
      <c r="AP25" s="736" t="s">
        <v>289</v>
      </c>
      <c r="AQ25" s="744"/>
      <c r="AR25" s="744"/>
      <c r="AS25" s="744"/>
      <c r="AT25" s="744"/>
      <c r="AU25" s="744"/>
      <c r="AV25" s="744"/>
      <c r="AW25" s="744"/>
      <c r="AX25" s="744"/>
      <c r="AY25" s="744"/>
      <c r="AZ25" s="744"/>
      <c r="BA25" s="744"/>
      <c r="BB25" s="744"/>
      <c r="BC25" s="744"/>
      <c r="BD25" s="744"/>
      <c r="BE25" s="744"/>
      <c r="BF25" s="738"/>
      <c r="BG25" s="642" t="s">
        <v>127</v>
      </c>
      <c r="BH25" s="643"/>
      <c r="BI25" s="643"/>
      <c r="BJ25" s="643"/>
      <c r="BK25" s="643"/>
      <c r="BL25" s="643"/>
      <c r="BM25" s="643"/>
      <c r="BN25" s="644"/>
      <c r="BO25" s="675" t="s">
        <v>127</v>
      </c>
      <c r="BP25" s="675"/>
      <c r="BQ25" s="675"/>
      <c r="BR25" s="675"/>
      <c r="BS25" s="648" t="s">
        <v>127</v>
      </c>
      <c r="BT25" s="643"/>
      <c r="BU25" s="643"/>
      <c r="BV25" s="643"/>
      <c r="BW25" s="643"/>
      <c r="BX25" s="643"/>
      <c r="BY25" s="643"/>
      <c r="BZ25" s="643"/>
      <c r="CA25" s="643"/>
      <c r="CB25" s="689"/>
      <c r="CD25" s="681" t="s">
        <v>290</v>
      </c>
      <c r="CE25" s="682"/>
      <c r="CF25" s="682"/>
      <c r="CG25" s="682"/>
      <c r="CH25" s="682"/>
      <c r="CI25" s="682"/>
      <c r="CJ25" s="682"/>
      <c r="CK25" s="682"/>
      <c r="CL25" s="682"/>
      <c r="CM25" s="682"/>
      <c r="CN25" s="682"/>
      <c r="CO25" s="682"/>
      <c r="CP25" s="682"/>
      <c r="CQ25" s="683"/>
      <c r="CR25" s="642">
        <v>2698963</v>
      </c>
      <c r="CS25" s="661"/>
      <c r="CT25" s="661"/>
      <c r="CU25" s="661"/>
      <c r="CV25" s="661"/>
      <c r="CW25" s="661"/>
      <c r="CX25" s="661"/>
      <c r="CY25" s="662"/>
      <c r="CZ25" s="645">
        <v>11.5</v>
      </c>
      <c r="DA25" s="663"/>
      <c r="DB25" s="663"/>
      <c r="DC25" s="664"/>
      <c r="DD25" s="648">
        <v>2467672</v>
      </c>
      <c r="DE25" s="661"/>
      <c r="DF25" s="661"/>
      <c r="DG25" s="661"/>
      <c r="DH25" s="661"/>
      <c r="DI25" s="661"/>
      <c r="DJ25" s="661"/>
      <c r="DK25" s="662"/>
      <c r="DL25" s="648">
        <v>2458779</v>
      </c>
      <c r="DM25" s="661"/>
      <c r="DN25" s="661"/>
      <c r="DO25" s="661"/>
      <c r="DP25" s="661"/>
      <c r="DQ25" s="661"/>
      <c r="DR25" s="661"/>
      <c r="DS25" s="661"/>
      <c r="DT25" s="661"/>
      <c r="DU25" s="661"/>
      <c r="DV25" s="662"/>
      <c r="DW25" s="645">
        <v>20.9</v>
      </c>
      <c r="DX25" s="663"/>
      <c r="DY25" s="663"/>
      <c r="DZ25" s="663"/>
      <c r="EA25" s="663"/>
      <c r="EB25" s="663"/>
      <c r="EC25" s="684"/>
    </row>
    <row r="26" spans="2:133" ht="11.25" customHeight="1">
      <c r="B26" s="639" t="s">
        <v>291</v>
      </c>
      <c r="C26" s="640"/>
      <c r="D26" s="640"/>
      <c r="E26" s="640"/>
      <c r="F26" s="640"/>
      <c r="G26" s="640"/>
      <c r="H26" s="640"/>
      <c r="I26" s="640"/>
      <c r="J26" s="640"/>
      <c r="K26" s="640"/>
      <c r="L26" s="640"/>
      <c r="M26" s="640"/>
      <c r="N26" s="640"/>
      <c r="O26" s="640"/>
      <c r="P26" s="640"/>
      <c r="Q26" s="641"/>
      <c r="R26" s="642">
        <v>11944404</v>
      </c>
      <c r="S26" s="643"/>
      <c r="T26" s="643"/>
      <c r="U26" s="643"/>
      <c r="V26" s="643"/>
      <c r="W26" s="643"/>
      <c r="X26" s="643"/>
      <c r="Y26" s="644"/>
      <c r="Z26" s="675">
        <v>49.3</v>
      </c>
      <c r="AA26" s="675"/>
      <c r="AB26" s="675"/>
      <c r="AC26" s="675"/>
      <c r="AD26" s="676">
        <v>11408509</v>
      </c>
      <c r="AE26" s="676"/>
      <c r="AF26" s="676"/>
      <c r="AG26" s="676"/>
      <c r="AH26" s="676"/>
      <c r="AI26" s="676"/>
      <c r="AJ26" s="676"/>
      <c r="AK26" s="676"/>
      <c r="AL26" s="645">
        <v>99.9</v>
      </c>
      <c r="AM26" s="646"/>
      <c r="AN26" s="646"/>
      <c r="AO26" s="677"/>
      <c r="AP26" s="736" t="s">
        <v>292</v>
      </c>
      <c r="AQ26" s="737"/>
      <c r="AR26" s="737"/>
      <c r="AS26" s="737"/>
      <c r="AT26" s="737"/>
      <c r="AU26" s="737"/>
      <c r="AV26" s="737"/>
      <c r="AW26" s="737"/>
      <c r="AX26" s="737"/>
      <c r="AY26" s="737"/>
      <c r="AZ26" s="737"/>
      <c r="BA26" s="737"/>
      <c r="BB26" s="737"/>
      <c r="BC26" s="737"/>
      <c r="BD26" s="737"/>
      <c r="BE26" s="737"/>
      <c r="BF26" s="738"/>
      <c r="BG26" s="642" t="s">
        <v>128</v>
      </c>
      <c r="BH26" s="643"/>
      <c r="BI26" s="643"/>
      <c r="BJ26" s="643"/>
      <c r="BK26" s="643"/>
      <c r="BL26" s="643"/>
      <c r="BM26" s="643"/>
      <c r="BN26" s="644"/>
      <c r="BO26" s="675" t="s">
        <v>128</v>
      </c>
      <c r="BP26" s="675"/>
      <c r="BQ26" s="675"/>
      <c r="BR26" s="675"/>
      <c r="BS26" s="648" t="s">
        <v>127</v>
      </c>
      <c r="BT26" s="643"/>
      <c r="BU26" s="643"/>
      <c r="BV26" s="643"/>
      <c r="BW26" s="643"/>
      <c r="BX26" s="643"/>
      <c r="BY26" s="643"/>
      <c r="BZ26" s="643"/>
      <c r="CA26" s="643"/>
      <c r="CB26" s="689"/>
      <c r="CD26" s="681" t="s">
        <v>293</v>
      </c>
      <c r="CE26" s="682"/>
      <c r="CF26" s="682"/>
      <c r="CG26" s="682"/>
      <c r="CH26" s="682"/>
      <c r="CI26" s="682"/>
      <c r="CJ26" s="682"/>
      <c r="CK26" s="682"/>
      <c r="CL26" s="682"/>
      <c r="CM26" s="682"/>
      <c r="CN26" s="682"/>
      <c r="CO26" s="682"/>
      <c r="CP26" s="682"/>
      <c r="CQ26" s="683"/>
      <c r="CR26" s="642">
        <v>1660807</v>
      </c>
      <c r="CS26" s="643"/>
      <c r="CT26" s="643"/>
      <c r="CU26" s="643"/>
      <c r="CV26" s="643"/>
      <c r="CW26" s="643"/>
      <c r="CX26" s="643"/>
      <c r="CY26" s="644"/>
      <c r="CZ26" s="645">
        <v>7.1</v>
      </c>
      <c r="DA26" s="663"/>
      <c r="DB26" s="663"/>
      <c r="DC26" s="664"/>
      <c r="DD26" s="648">
        <v>1566995</v>
      </c>
      <c r="DE26" s="643"/>
      <c r="DF26" s="643"/>
      <c r="DG26" s="643"/>
      <c r="DH26" s="643"/>
      <c r="DI26" s="643"/>
      <c r="DJ26" s="643"/>
      <c r="DK26" s="644"/>
      <c r="DL26" s="648" t="s">
        <v>128</v>
      </c>
      <c r="DM26" s="643"/>
      <c r="DN26" s="643"/>
      <c r="DO26" s="643"/>
      <c r="DP26" s="643"/>
      <c r="DQ26" s="643"/>
      <c r="DR26" s="643"/>
      <c r="DS26" s="643"/>
      <c r="DT26" s="643"/>
      <c r="DU26" s="643"/>
      <c r="DV26" s="644"/>
      <c r="DW26" s="645" t="s">
        <v>127</v>
      </c>
      <c r="DX26" s="663"/>
      <c r="DY26" s="663"/>
      <c r="DZ26" s="663"/>
      <c r="EA26" s="663"/>
      <c r="EB26" s="663"/>
      <c r="EC26" s="684"/>
    </row>
    <row r="27" spans="2:133" ht="11.25" customHeight="1">
      <c r="B27" s="639" t="s">
        <v>294</v>
      </c>
      <c r="C27" s="640"/>
      <c r="D27" s="640"/>
      <c r="E27" s="640"/>
      <c r="F27" s="640"/>
      <c r="G27" s="640"/>
      <c r="H27" s="640"/>
      <c r="I27" s="640"/>
      <c r="J27" s="640"/>
      <c r="K27" s="640"/>
      <c r="L27" s="640"/>
      <c r="M27" s="640"/>
      <c r="N27" s="640"/>
      <c r="O27" s="640"/>
      <c r="P27" s="640"/>
      <c r="Q27" s="641"/>
      <c r="R27" s="642">
        <v>4620</v>
      </c>
      <c r="S27" s="643"/>
      <c r="T27" s="643"/>
      <c r="U27" s="643"/>
      <c r="V27" s="643"/>
      <c r="W27" s="643"/>
      <c r="X27" s="643"/>
      <c r="Y27" s="644"/>
      <c r="Z27" s="675">
        <v>0</v>
      </c>
      <c r="AA27" s="675"/>
      <c r="AB27" s="675"/>
      <c r="AC27" s="675"/>
      <c r="AD27" s="676">
        <v>4620</v>
      </c>
      <c r="AE27" s="676"/>
      <c r="AF27" s="676"/>
      <c r="AG27" s="676"/>
      <c r="AH27" s="676"/>
      <c r="AI27" s="676"/>
      <c r="AJ27" s="676"/>
      <c r="AK27" s="676"/>
      <c r="AL27" s="645">
        <v>0</v>
      </c>
      <c r="AM27" s="646"/>
      <c r="AN27" s="646"/>
      <c r="AO27" s="677"/>
      <c r="AP27" s="639" t="s">
        <v>295</v>
      </c>
      <c r="AQ27" s="640"/>
      <c r="AR27" s="640"/>
      <c r="AS27" s="640"/>
      <c r="AT27" s="640"/>
      <c r="AU27" s="640"/>
      <c r="AV27" s="640"/>
      <c r="AW27" s="640"/>
      <c r="AX27" s="640"/>
      <c r="AY27" s="640"/>
      <c r="AZ27" s="640"/>
      <c r="BA27" s="640"/>
      <c r="BB27" s="640"/>
      <c r="BC27" s="640"/>
      <c r="BD27" s="640"/>
      <c r="BE27" s="640"/>
      <c r="BF27" s="641"/>
      <c r="BG27" s="642">
        <v>3015621</v>
      </c>
      <c r="BH27" s="643"/>
      <c r="BI27" s="643"/>
      <c r="BJ27" s="643"/>
      <c r="BK27" s="643"/>
      <c r="BL27" s="643"/>
      <c r="BM27" s="643"/>
      <c r="BN27" s="644"/>
      <c r="BO27" s="675">
        <v>100</v>
      </c>
      <c r="BP27" s="675"/>
      <c r="BQ27" s="675"/>
      <c r="BR27" s="675"/>
      <c r="BS27" s="648">
        <v>23737</v>
      </c>
      <c r="BT27" s="643"/>
      <c r="BU27" s="643"/>
      <c r="BV27" s="643"/>
      <c r="BW27" s="643"/>
      <c r="BX27" s="643"/>
      <c r="BY27" s="643"/>
      <c r="BZ27" s="643"/>
      <c r="CA27" s="643"/>
      <c r="CB27" s="689"/>
      <c r="CD27" s="681" t="s">
        <v>296</v>
      </c>
      <c r="CE27" s="682"/>
      <c r="CF27" s="682"/>
      <c r="CG27" s="682"/>
      <c r="CH27" s="682"/>
      <c r="CI27" s="682"/>
      <c r="CJ27" s="682"/>
      <c r="CK27" s="682"/>
      <c r="CL27" s="682"/>
      <c r="CM27" s="682"/>
      <c r="CN27" s="682"/>
      <c r="CO27" s="682"/>
      <c r="CP27" s="682"/>
      <c r="CQ27" s="683"/>
      <c r="CR27" s="642">
        <v>2602624</v>
      </c>
      <c r="CS27" s="661"/>
      <c r="CT27" s="661"/>
      <c r="CU27" s="661"/>
      <c r="CV27" s="661"/>
      <c r="CW27" s="661"/>
      <c r="CX27" s="661"/>
      <c r="CY27" s="662"/>
      <c r="CZ27" s="645">
        <v>11.1</v>
      </c>
      <c r="DA27" s="663"/>
      <c r="DB27" s="663"/>
      <c r="DC27" s="664"/>
      <c r="DD27" s="648">
        <v>702386</v>
      </c>
      <c r="DE27" s="661"/>
      <c r="DF27" s="661"/>
      <c r="DG27" s="661"/>
      <c r="DH27" s="661"/>
      <c r="DI27" s="661"/>
      <c r="DJ27" s="661"/>
      <c r="DK27" s="662"/>
      <c r="DL27" s="648">
        <v>694607</v>
      </c>
      <c r="DM27" s="661"/>
      <c r="DN27" s="661"/>
      <c r="DO27" s="661"/>
      <c r="DP27" s="661"/>
      <c r="DQ27" s="661"/>
      <c r="DR27" s="661"/>
      <c r="DS27" s="661"/>
      <c r="DT27" s="661"/>
      <c r="DU27" s="661"/>
      <c r="DV27" s="662"/>
      <c r="DW27" s="645">
        <v>5.9</v>
      </c>
      <c r="DX27" s="663"/>
      <c r="DY27" s="663"/>
      <c r="DZ27" s="663"/>
      <c r="EA27" s="663"/>
      <c r="EB27" s="663"/>
      <c r="EC27" s="684"/>
    </row>
    <row r="28" spans="2:133" ht="11.25" customHeight="1">
      <c r="B28" s="639" t="s">
        <v>297</v>
      </c>
      <c r="C28" s="640"/>
      <c r="D28" s="640"/>
      <c r="E28" s="640"/>
      <c r="F28" s="640"/>
      <c r="G28" s="640"/>
      <c r="H28" s="640"/>
      <c r="I28" s="640"/>
      <c r="J28" s="640"/>
      <c r="K28" s="640"/>
      <c r="L28" s="640"/>
      <c r="M28" s="640"/>
      <c r="N28" s="640"/>
      <c r="O28" s="640"/>
      <c r="P28" s="640"/>
      <c r="Q28" s="641"/>
      <c r="R28" s="642">
        <v>78326</v>
      </c>
      <c r="S28" s="643"/>
      <c r="T28" s="643"/>
      <c r="U28" s="643"/>
      <c r="V28" s="643"/>
      <c r="W28" s="643"/>
      <c r="X28" s="643"/>
      <c r="Y28" s="644"/>
      <c r="Z28" s="675">
        <v>0.3</v>
      </c>
      <c r="AA28" s="675"/>
      <c r="AB28" s="675"/>
      <c r="AC28" s="675"/>
      <c r="AD28" s="676" t="s">
        <v>127</v>
      </c>
      <c r="AE28" s="676"/>
      <c r="AF28" s="676"/>
      <c r="AG28" s="676"/>
      <c r="AH28" s="676"/>
      <c r="AI28" s="676"/>
      <c r="AJ28" s="676"/>
      <c r="AK28" s="676"/>
      <c r="AL28" s="645" t="s">
        <v>230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298</v>
      </c>
      <c r="CE28" s="682"/>
      <c r="CF28" s="682"/>
      <c r="CG28" s="682"/>
      <c r="CH28" s="682"/>
      <c r="CI28" s="682"/>
      <c r="CJ28" s="682"/>
      <c r="CK28" s="682"/>
      <c r="CL28" s="682"/>
      <c r="CM28" s="682"/>
      <c r="CN28" s="682"/>
      <c r="CO28" s="682"/>
      <c r="CP28" s="682"/>
      <c r="CQ28" s="683"/>
      <c r="CR28" s="642">
        <v>3037729</v>
      </c>
      <c r="CS28" s="643"/>
      <c r="CT28" s="643"/>
      <c r="CU28" s="643"/>
      <c r="CV28" s="643"/>
      <c r="CW28" s="643"/>
      <c r="CX28" s="643"/>
      <c r="CY28" s="644"/>
      <c r="CZ28" s="645">
        <v>12.9</v>
      </c>
      <c r="DA28" s="663"/>
      <c r="DB28" s="663"/>
      <c r="DC28" s="664"/>
      <c r="DD28" s="648">
        <v>3017266</v>
      </c>
      <c r="DE28" s="643"/>
      <c r="DF28" s="643"/>
      <c r="DG28" s="643"/>
      <c r="DH28" s="643"/>
      <c r="DI28" s="643"/>
      <c r="DJ28" s="643"/>
      <c r="DK28" s="644"/>
      <c r="DL28" s="648">
        <v>3017266</v>
      </c>
      <c r="DM28" s="643"/>
      <c r="DN28" s="643"/>
      <c r="DO28" s="643"/>
      <c r="DP28" s="643"/>
      <c r="DQ28" s="643"/>
      <c r="DR28" s="643"/>
      <c r="DS28" s="643"/>
      <c r="DT28" s="643"/>
      <c r="DU28" s="643"/>
      <c r="DV28" s="644"/>
      <c r="DW28" s="645">
        <v>25.6</v>
      </c>
      <c r="DX28" s="663"/>
      <c r="DY28" s="663"/>
      <c r="DZ28" s="663"/>
      <c r="EA28" s="663"/>
      <c r="EB28" s="663"/>
      <c r="EC28" s="684"/>
    </row>
    <row r="29" spans="2:133" ht="11.25" customHeight="1">
      <c r="B29" s="639" t="s">
        <v>299</v>
      </c>
      <c r="C29" s="640"/>
      <c r="D29" s="640"/>
      <c r="E29" s="640"/>
      <c r="F29" s="640"/>
      <c r="G29" s="640"/>
      <c r="H29" s="640"/>
      <c r="I29" s="640"/>
      <c r="J29" s="640"/>
      <c r="K29" s="640"/>
      <c r="L29" s="640"/>
      <c r="M29" s="640"/>
      <c r="N29" s="640"/>
      <c r="O29" s="640"/>
      <c r="P29" s="640"/>
      <c r="Q29" s="641"/>
      <c r="R29" s="642">
        <v>93301</v>
      </c>
      <c r="S29" s="643"/>
      <c r="T29" s="643"/>
      <c r="U29" s="643"/>
      <c r="V29" s="643"/>
      <c r="W29" s="643"/>
      <c r="X29" s="643"/>
      <c r="Y29" s="644"/>
      <c r="Z29" s="675">
        <v>0.4</v>
      </c>
      <c r="AA29" s="675"/>
      <c r="AB29" s="675"/>
      <c r="AC29" s="675"/>
      <c r="AD29" s="676">
        <v>7568</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300</v>
      </c>
      <c r="CE29" s="731"/>
      <c r="CF29" s="681" t="s">
        <v>68</v>
      </c>
      <c r="CG29" s="682"/>
      <c r="CH29" s="682"/>
      <c r="CI29" s="682"/>
      <c r="CJ29" s="682"/>
      <c r="CK29" s="682"/>
      <c r="CL29" s="682"/>
      <c r="CM29" s="682"/>
      <c r="CN29" s="682"/>
      <c r="CO29" s="682"/>
      <c r="CP29" s="682"/>
      <c r="CQ29" s="683"/>
      <c r="CR29" s="642">
        <v>3037729</v>
      </c>
      <c r="CS29" s="661"/>
      <c r="CT29" s="661"/>
      <c r="CU29" s="661"/>
      <c r="CV29" s="661"/>
      <c r="CW29" s="661"/>
      <c r="CX29" s="661"/>
      <c r="CY29" s="662"/>
      <c r="CZ29" s="645">
        <v>12.9</v>
      </c>
      <c r="DA29" s="663"/>
      <c r="DB29" s="663"/>
      <c r="DC29" s="664"/>
      <c r="DD29" s="648">
        <v>3017266</v>
      </c>
      <c r="DE29" s="661"/>
      <c r="DF29" s="661"/>
      <c r="DG29" s="661"/>
      <c r="DH29" s="661"/>
      <c r="DI29" s="661"/>
      <c r="DJ29" s="661"/>
      <c r="DK29" s="662"/>
      <c r="DL29" s="648">
        <v>3017266</v>
      </c>
      <c r="DM29" s="661"/>
      <c r="DN29" s="661"/>
      <c r="DO29" s="661"/>
      <c r="DP29" s="661"/>
      <c r="DQ29" s="661"/>
      <c r="DR29" s="661"/>
      <c r="DS29" s="661"/>
      <c r="DT29" s="661"/>
      <c r="DU29" s="661"/>
      <c r="DV29" s="662"/>
      <c r="DW29" s="645">
        <v>25.6</v>
      </c>
      <c r="DX29" s="663"/>
      <c r="DY29" s="663"/>
      <c r="DZ29" s="663"/>
      <c r="EA29" s="663"/>
      <c r="EB29" s="663"/>
      <c r="EC29" s="684"/>
    </row>
    <row r="30" spans="2:133" ht="11.25" customHeight="1">
      <c r="B30" s="639" t="s">
        <v>301</v>
      </c>
      <c r="C30" s="640"/>
      <c r="D30" s="640"/>
      <c r="E30" s="640"/>
      <c r="F30" s="640"/>
      <c r="G30" s="640"/>
      <c r="H30" s="640"/>
      <c r="I30" s="640"/>
      <c r="J30" s="640"/>
      <c r="K30" s="640"/>
      <c r="L30" s="640"/>
      <c r="M30" s="640"/>
      <c r="N30" s="640"/>
      <c r="O30" s="640"/>
      <c r="P30" s="640"/>
      <c r="Q30" s="641"/>
      <c r="R30" s="642">
        <v>39327</v>
      </c>
      <c r="S30" s="643"/>
      <c r="T30" s="643"/>
      <c r="U30" s="643"/>
      <c r="V30" s="643"/>
      <c r="W30" s="643"/>
      <c r="X30" s="643"/>
      <c r="Y30" s="644"/>
      <c r="Z30" s="675">
        <v>0.2</v>
      </c>
      <c r="AA30" s="675"/>
      <c r="AB30" s="675"/>
      <c r="AC30" s="675"/>
      <c r="AD30" s="676" t="s">
        <v>230</v>
      </c>
      <c r="AE30" s="676"/>
      <c r="AF30" s="676"/>
      <c r="AG30" s="676"/>
      <c r="AH30" s="676"/>
      <c r="AI30" s="676"/>
      <c r="AJ30" s="676"/>
      <c r="AK30" s="676"/>
      <c r="AL30" s="645" t="s">
        <v>127</v>
      </c>
      <c r="AM30" s="646"/>
      <c r="AN30" s="646"/>
      <c r="AO30" s="677"/>
      <c r="AP30" s="703" t="s">
        <v>218</v>
      </c>
      <c r="AQ30" s="704"/>
      <c r="AR30" s="704"/>
      <c r="AS30" s="704"/>
      <c r="AT30" s="704"/>
      <c r="AU30" s="704"/>
      <c r="AV30" s="704"/>
      <c r="AW30" s="704"/>
      <c r="AX30" s="704"/>
      <c r="AY30" s="704"/>
      <c r="AZ30" s="704"/>
      <c r="BA30" s="704"/>
      <c r="BB30" s="704"/>
      <c r="BC30" s="704"/>
      <c r="BD30" s="704"/>
      <c r="BE30" s="704"/>
      <c r="BF30" s="705"/>
      <c r="BG30" s="703" t="s">
        <v>302</v>
      </c>
      <c r="BH30" s="728"/>
      <c r="BI30" s="728"/>
      <c r="BJ30" s="728"/>
      <c r="BK30" s="728"/>
      <c r="BL30" s="728"/>
      <c r="BM30" s="728"/>
      <c r="BN30" s="728"/>
      <c r="BO30" s="728"/>
      <c r="BP30" s="728"/>
      <c r="BQ30" s="729"/>
      <c r="BR30" s="703" t="s">
        <v>303</v>
      </c>
      <c r="BS30" s="728"/>
      <c r="BT30" s="728"/>
      <c r="BU30" s="728"/>
      <c r="BV30" s="728"/>
      <c r="BW30" s="728"/>
      <c r="BX30" s="728"/>
      <c r="BY30" s="728"/>
      <c r="BZ30" s="728"/>
      <c r="CA30" s="728"/>
      <c r="CB30" s="729"/>
      <c r="CD30" s="732"/>
      <c r="CE30" s="733"/>
      <c r="CF30" s="681" t="s">
        <v>304</v>
      </c>
      <c r="CG30" s="682"/>
      <c r="CH30" s="682"/>
      <c r="CI30" s="682"/>
      <c r="CJ30" s="682"/>
      <c r="CK30" s="682"/>
      <c r="CL30" s="682"/>
      <c r="CM30" s="682"/>
      <c r="CN30" s="682"/>
      <c r="CO30" s="682"/>
      <c r="CP30" s="682"/>
      <c r="CQ30" s="683"/>
      <c r="CR30" s="642">
        <v>3002079</v>
      </c>
      <c r="CS30" s="643"/>
      <c r="CT30" s="643"/>
      <c r="CU30" s="643"/>
      <c r="CV30" s="643"/>
      <c r="CW30" s="643"/>
      <c r="CX30" s="643"/>
      <c r="CY30" s="644"/>
      <c r="CZ30" s="645">
        <v>12.8</v>
      </c>
      <c r="DA30" s="663"/>
      <c r="DB30" s="663"/>
      <c r="DC30" s="664"/>
      <c r="DD30" s="648">
        <v>2981616</v>
      </c>
      <c r="DE30" s="643"/>
      <c r="DF30" s="643"/>
      <c r="DG30" s="643"/>
      <c r="DH30" s="643"/>
      <c r="DI30" s="643"/>
      <c r="DJ30" s="643"/>
      <c r="DK30" s="644"/>
      <c r="DL30" s="648">
        <v>2981616</v>
      </c>
      <c r="DM30" s="643"/>
      <c r="DN30" s="643"/>
      <c r="DO30" s="643"/>
      <c r="DP30" s="643"/>
      <c r="DQ30" s="643"/>
      <c r="DR30" s="643"/>
      <c r="DS30" s="643"/>
      <c r="DT30" s="643"/>
      <c r="DU30" s="643"/>
      <c r="DV30" s="644"/>
      <c r="DW30" s="645">
        <v>25.3</v>
      </c>
      <c r="DX30" s="663"/>
      <c r="DY30" s="663"/>
      <c r="DZ30" s="663"/>
      <c r="EA30" s="663"/>
      <c r="EB30" s="663"/>
      <c r="EC30" s="684"/>
    </row>
    <row r="31" spans="2:133" ht="11.25" customHeight="1">
      <c r="B31" s="639" t="s">
        <v>305</v>
      </c>
      <c r="C31" s="640"/>
      <c r="D31" s="640"/>
      <c r="E31" s="640"/>
      <c r="F31" s="640"/>
      <c r="G31" s="640"/>
      <c r="H31" s="640"/>
      <c r="I31" s="640"/>
      <c r="J31" s="640"/>
      <c r="K31" s="640"/>
      <c r="L31" s="640"/>
      <c r="M31" s="640"/>
      <c r="N31" s="640"/>
      <c r="O31" s="640"/>
      <c r="P31" s="640"/>
      <c r="Q31" s="641"/>
      <c r="R31" s="642">
        <v>4810312</v>
      </c>
      <c r="S31" s="643"/>
      <c r="T31" s="643"/>
      <c r="U31" s="643"/>
      <c r="V31" s="643"/>
      <c r="W31" s="643"/>
      <c r="X31" s="643"/>
      <c r="Y31" s="644"/>
      <c r="Z31" s="675">
        <v>19.899999999999999</v>
      </c>
      <c r="AA31" s="675"/>
      <c r="AB31" s="675"/>
      <c r="AC31" s="675"/>
      <c r="AD31" s="676" t="s">
        <v>127</v>
      </c>
      <c r="AE31" s="676"/>
      <c r="AF31" s="676"/>
      <c r="AG31" s="676"/>
      <c r="AH31" s="676"/>
      <c r="AI31" s="676"/>
      <c r="AJ31" s="676"/>
      <c r="AK31" s="676"/>
      <c r="AL31" s="645" t="s">
        <v>230</v>
      </c>
      <c r="AM31" s="646"/>
      <c r="AN31" s="646"/>
      <c r="AO31" s="677"/>
      <c r="AP31" s="716" t="s">
        <v>306</v>
      </c>
      <c r="AQ31" s="717"/>
      <c r="AR31" s="717"/>
      <c r="AS31" s="717"/>
      <c r="AT31" s="722" t="s">
        <v>307</v>
      </c>
      <c r="AU31" s="231"/>
      <c r="AV31" s="231"/>
      <c r="AW31" s="231"/>
      <c r="AX31" s="708" t="s">
        <v>185</v>
      </c>
      <c r="AY31" s="709"/>
      <c r="AZ31" s="709"/>
      <c r="BA31" s="709"/>
      <c r="BB31" s="709"/>
      <c r="BC31" s="709"/>
      <c r="BD31" s="709"/>
      <c r="BE31" s="709"/>
      <c r="BF31" s="710"/>
      <c r="BG31" s="711">
        <v>95.4</v>
      </c>
      <c r="BH31" s="712"/>
      <c r="BI31" s="712"/>
      <c r="BJ31" s="712"/>
      <c r="BK31" s="712"/>
      <c r="BL31" s="712"/>
      <c r="BM31" s="713">
        <v>93.6</v>
      </c>
      <c r="BN31" s="712"/>
      <c r="BO31" s="712"/>
      <c r="BP31" s="712"/>
      <c r="BQ31" s="714"/>
      <c r="BR31" s="711">
        <v>99.1</v>
      </c>
      <c r="BS31" s="712"/>
      <c r="BT31" s="712"/>
      <c r="BU31" s="712"/>
      <c r="BV31" s="712"/>
      <c r="BW31" s="712"/>
      <c r="BX31" s="713">
        <v>96.9</v>
      </c>
      <c r="BY31" s="712"/>
      <c r="BZ31" s="712"/>
      <c r="CA31" s="712"/>
      <c r="CB31" s="714"/>
      <c r="CD31" s="732"/>
      <c r="CE31" s="733"/>
      <c r="CF31" s="681" t="s">
        <v>308</v>
      </c>
      <c r="CG31" s="682"/>
      <c r="CH31" s="682"/>
      <c r="CI31" s="682"/>
      <c r="CJ31" s="682"/>
      <c r="CK31" s="682"/>
      <c r="CL31" s="682"/>
      <c r="CM31" s="682"/>
      <c r="CN31" s="682"/>
      <c r="CO31" s="682"/>
      <c r="CP31" s="682"/>
      <c r="CQ31" s="683"/>
      <c r="CR31" s="642">
        <v>35650</v>
      </c>
      <c r="CS31" s="661"/>
      <c r="CT31" s="661"/>
      <c r="CU31" s="661"/>
      <c r="CV31" s="661"/>
      <c r="CW31" s="661"/>
      <c r="CX31" s="661"/>
      <c r="CY31" s="662"/>
      <c r="CZ31" s="645">
        <v>0.2</v>
      </c>
      <c r="DA31" s="663"/>
      <c r="DB31" s="663"/>
      <c r="DC31" s="664"/>
      <c r="DD31" s="648">
        <v>35650</v>
      </c>
      <c r="DE31" s="661"/>
      <c r="DF31" s="661"/>
      <c r="DG31" s="661"/>
      <c r="DH31" s="661"/>
      <c r="DI31" s="661"/>
      <c r="DJ31" s="661"/>
      <c r="DK31" s="662"/>
      <c r="DL31" s="648">
        <v>35650</v>
      </c>
      <c r="DM31" s="661"/>
      <c r="DN31" s="661"/>
      <c r="DO31" s="661"/>
      <c r="DP31" s="661"/>
      <c r="DQ31" s="661"/>
      <c r="DR31" s="661"/>
      <c r="DS31" s="661"/>
      <c r="DT31" s="661"/>
      <c r="DU31" s="661"/>
      <c r="DV31" s="662"/>
      <c r="DW31" s="645">
        <v>0.3</v>
      </c>
      <c r="DX31" s="663"/>
      <c r="DY31" s="663"/>
      <c r="DZ31" s="663"/>
      <c r="EA31" s="663"/>
      <c r="EB31" s="663"/>
      <c r="EC31" s="684"/>
    </row>
    <row r="32" spans="2:133" ht="11.25" customHeight="1">
      <c r="B32" s="725" t="s">
        <v>309</v>
      </c>
      <c r="C32" s="726"/>
      <c r="D32" s="726"/>
      <c r="E32" s="726"/>
      <c r="F32" s="726"/>
      <c r="G32" s="726"/>
      <c r="H32" s="726"/>
      <c r="I32" s="726"/>
      <c r="J32" s="726"/>
      <c r="K32" s="726"/>
      <c r="L32" s="726"/>
      <c r="M32" s="726"/>
      <c r="N32" s="726"/>
      <c r="O32" s="726"/>
      <c r="P32" s="726"/>
      <c r="Q32" s="727"/>
      <c r="R32" s="642">
        <v>1051</v>
      </c>
      <c r="S32" s="643"/>
      <c r="T32" s="643"/>
      <c r="U32" s="643"/>
      <c r="V32" s="643"/>
      <c r="W32" s="643"/>
      <c r="X32" s="643"/>
      <c r="Y32" s="644"/>
      <c r="Z32" s="675">
        <v>0</v>
      </c>
      <c r="AA32" s="675"/>
      <c r="AB32" s="675"/>
      <c r="AC32" s="675"/>
      <c r="AD32" s="676">
        <v>1051</v>
      </c>
      <c r="AE32" s="676"/>
      <c r="AF32" s="676"/>
      <c r="AG32" s="676"/>
      <c r="AH32" s="676"/>
      <c r="AI32" s="676"/>
      <c r="AJ32" s="676"/>
      <c r="AK32" s="676"/>
      <c r="AL32" s="645">
        <v>0</v>
      </c>
      <c r="AM32" s="646"/>
      <c r="AN32" s="646"/>
      <c r="AO32" s="677"/>
      <c r="AP32" s="718"/>
      <c r="AQ32" s="719"/>
      <c r="AR32" s="719"/>
      <c r="AS32" s="719"/>
      <c r="AT32" s="723"/>
      <c r="AU32" s="230" t="s">
        <v>310</v>
      </c>
      <c r="AV32" s="230"/>
      <c r="AW32" s="230"/>
      <c r="AX32" s="639" t="s">
        <v>311</v>
      </c>
      <c r="AY32" s="640"/>
      <c r="AZ32" s="640"/>
      <c r="BA32" s="640"/>
      <c r="BB32" s="640"/>
      <c r="BC32" s="640"/>
      <c r="BD32" s="640"/>
      <c r="BE32" s="640"/>
      <c r="BF32" s="641"/>
      <c r="BG32" s="715">
        <v>99.3</v>
      </c>
      <c r="BH32" s="661"/>
      <c r="BI32" s="661"/>
      <c r="BJ32" s="661"/>
      <c r="BK32" s="661"/>
      <c r="BL32" s="661"/>
      <c r="BM32" s="646">
        <v>97.7</v>
      </c>
      <c r="BN32" s="707"/>
      <c r="BO32" s="707"/>
      <c r="BP32" s="707"/>
      <c r="BQ32" s="688"/>
      <c r="BR32" s="715">
        <v>99.2</v>
      </c>
      <c r="BS32" s="661"/>
      <c r="BT32" s="661"/>
      <c r="BU32" s="661"/>
      <c r="BV32" s="661"/>
      <c r="BW32" s="661"/>
      <c r="BX32" s="646">
        <v>97.2</v>
      </c>
      <c r="BY32" s="707"/>
      <c r="BZ32" s="707"/>
      <c r="CA32" s="707"/>
      <c r="CB32" s="688"/>
      <c r="CD32" s="734"/>
      <c r="CE32" s="735"/>
      <c r="CF32" s="681" t="s">
        <v>312</v>
      </c>
      <c r="CG32" s="682"/>
      <c r="CH32" s="682"/>
      <c r="CI32" s="682"/>
      <c r="CJ32" s="682"/>
      <c r="CK32" s="682"/>
      <c r="CL32" s="682"/>
      <c r="CM32" s="682"/>
      <c r="CN32" s="682"/>
      <c r="CO32" s="682"/>
      <c r="CP32" s="682"/>
      <c r="CQ32" s="683"/>
      <c r="CR32" s="642" t="s">
        <v>127</v>
      </c>
      <c r="CS32" s="643"/>
      <c r="CT32" s="643"/>
      <c r="CU32" s="643"/>
      <c r="CV32" s="643"/>
      <c r="CW32" s="643"/>
      <c r="CX32" s="643"/>
      <c r="CY32" s="644"/>
      <c r="CZ32" s="645" t="s">
        <v>127</v>
      </c>
      <c r="DA32" s="663"/>
      <c r="DB32" s="663"/>
      <c r="DC32" s="664"/>
      <c r="DD32" s="648" t="s">
        <v>127</v>
      </c>
      <c r="DE32" s="643"/>
      <c r="DF32" s="643"/>
      <c r="DG32" s="643"/>
      <c r="DH32" s="643"/>
      <c r="DI32" s="643"/>
      <c r="DJ32" s="643"/>
      <c r="DK32" s="644"/>
      <c r="DL32" s="648" t="s">
        <v>127</v>
      </c>
      <c r="DM32" s="643"/>
      <c r="DN32" s="643"/>
      <c r="DO32" s="643"/>
      <c r="DP32" s="643"/>
      <c r="DQ32" s="643"/>
      <c r="DR32" s="643"/>
      <c r="DS32" s="643"/>
      <c r="DT32" s="643"/>
      <c r="DU32" s="643"/>
      <c r="DV32" s="644"/>
      <c r="DW32" s="645" t="s">
        <v>127</v>
      </c>
      <c r="DX32" s="663"/>
      <c r="DY32" s="663"/>
      <c r="DZ32" s="663"/>
      <c r="EA32" s="663"/>
      <c r="EB32" s="663"/>
      <c r="EC32" s="684"/>
    </row>
    <row r="33" spans="2:133" ht="11.25" customHeight="1">
      <c r="B33" s="639" t="s">
        <v>313</v>
      </c>
      <c r="C33" s="640"/>
      <c r="D33" s="640"/>
      <c r="E33" s="640"/>
      <c r="F33" s="640"/>
      <c r="G33" s="640"/>
      <c r="H33" s="640"/>
      <c r="I33" s="640"/>
      <c r="J33" s="640"/>
      <c r="K33" s="640"/>
      <c r="L33" s="640"/>
      <c r="M33" s="640"/>
      <c r="N33" s="640"/>
      <c r="O33" s="640"/>
      <c r="P33" s="640"/>
      <c r="Q33" s="641"/>
      <c r="R33" s="642">
        <v>1707883</v>
      </c>
      <c r="S33" s="643"/>
      <c r="T33" s="643"/>
      <c r="U33" s="643"/>
      <c r="V33" s="643"/>
      <c r="W33" s="643"/>
      <c r="X33" s="643"/>
      <c r="Y33" s="644"/>
      <c r="Z33" s="675">
        <v>7.1</v>
      </c>
      <c r="AA33" s="675"/>
      <c r="AB33" s="675"/>
      <c r="AC33" s="675"/>
      <c r="AD33" s="676" t="s">
        <v>127</v>
      </c>
      <c r="AE33" s="676"/>
      <c r="AF33" s="676"/>
      <c r="AG33" s="676"/>
      <c r="AH33" s="676"/>
      <c r="AI33" s="676"/>
      <c r="AJ33" s="676"/>
      <c r="AK33" s="676"/>
      <c r="AL33" s="645" t="s">
        <v>230</v>
      </c>
      <c r="AM33" s="646"/>
      <c r="AN33" s="646"/>
      <c r="AO33" s="677"/>
      <c r="AP33" s="720"/>
      <c r="AQ33" s="721"/>
      <c r="AR33" s="721"/>
      <c r="AS33" s="721"/>
      <c r="AT33" s="724"/>
      <c r="AU33" s="232"/>
      <c r="AV33" s="232"/>
      <c r="AW33" s="232"/>
      <c r="AX33" s="623" t="s">
        <v>314</v>
      </c>
      <c r="AY33" s="624"/>
      <c r="AZ33" s="624"/>
      <c r="BA33" s="624"/>
      <c r="BB33" s="624"/>
      <c r="BC33" s="624"/>
      <c r="BD33" s="624"/>
      <c r="BE33" s="624"/>
      <c r="BF33" s="625"/>
      <c r="BG33" s="706">
        <v>91.8</v>
      </c>
      <c r="BH33" s="627"/>
      <c r="BI33" s="627"/>
      <c r="BJ33" s="627"/>
      <c r="BK33" s="627"/>
      <c r="BL33" s="627"/>
      <c r="BM33" s="669">
        <v>89.7</v>
      </c>
      <c r="BN33" s="627"/>
      <c r="BO33" s="627"/>
      <c r="BP33" s="627"/>
      <c r="BQ33" s="671"/>
      <c r="BR33" s="706">
        <v>98.8</v>
      </c>
      <c r="BS33" s="627"/>
      <c r="BT33" s="627"/>
      <c r="BU33" s="627"/>
      <c r="BV33" s="627"/>
      <c r="BW33" s="627"/>
      <c r="BX33" s="669">
        <v>96.2</v>
      </c>
      <c r="BY33" s="627"/>
      <c r="BZ33" s="627"/>
      <c r="CA33" s="627"/>
      <c r="CB33" s="671"/>
      <c r="CD33" s="681" t="s">
        <v>315</v>
      </c>
      <c r="CE33" s="682"/>
      <c r="CF33" s="682"/>
      <c r="CG33" s="682"/>
      <c r="CH33" s="682"/>
      <c r="CI33" s="682"/>
      <c r="CJ33" s="682"/>
      <c r="CK33" s="682"/>
      <c r="CL33" s="682"/>
      <c r="CM33" s="682"/>
      <c r="CN33" s="682"/>
      <c r="CO33" s="682"/>
      <c r="CP33" s="682"/>
      <c r="CQ33" s="683"/>
      <c r="CR33" s="642">
        <v>12234284</v>
      </c>
      <c r="CS33" s="661"/>
      <c r="CT33" s="661"/>
      <c r="CU33" s="661"/>
      <c r="CV33" s="661"/>
      <c r="CW33" s="661"/>
      <c r="CX33" s="661"/>
      <c r="CY33" s="662"/>
      <c r="CZ33" s="645">
        <v>52</v>
      </c>
      <c r="DA33" s="663"/>
      <c r="DB33" s="663"/>
      <c r="DC33" s="664"/>
      <c r="DD33" s="648">
        <v>6982823</v>
      </c>
      <c r="DE33" s="661"/>
      <c r="DF33" s="661"/>
      <c r="DG33" s="661"/>
      <c r="DH33" s="661"/>
      <c r="DI33" s="661"/>
      <c r="DJ33" s="661"/>
      <c r="DK33" s="662"/>
      <c r="DL33" s="648">
        <v>5407188</v>
      </c>
      <c r="DM33" s="661"/>
      <c r="DN33" s="661"/>
      <c r="DO33" s="661"/>
      <c r="DP33" s="661"/>
      <c r="DQ33" s="661"/>
      <c r="DR33" s="661"/>
      <c r="DS33" s="661"/>
      <c r="DT33" s="661"/>
      <c r="DU33" s="661"/>
      <c r="DV33" s="662"/>
      <c r="DW33" s="645">
        <v>45.9</v>
      </c>
      <c r="DX33" s="663"/>
      <c r="DY33" s="663"/>
      <c r="DZ33" s="663"/>
      <c r="EA33" s="663"/>
      <c r="EB33" s="663"/>
      <c r="EC33" s="684"/>
    </row>
    <row r="34" spans="2:133" ht="11.25" customHeight="1">
      <c r="B34" s="639" t="s">
        <v>316</v>
      </c>
      <c r="C34" s="640"/>
      <c r="D34" s="640"/>
      <c r="E34" s="640"/>
      <c r="F34" s="640"/>
      <c r="G34" s="640"/>
      <c r="H34" s="640"/>
      <c r="I34" s="640"/>
      <c r="J34" s="640"/>
      <c r="K34" s="640"/>
      <c r="L34" s="640"/>
      <c r="M34" s="640"/>
      <c r="N34" s="640"/>
      <c r="O34" s="640"/>
      <c r="P34" s="640"/>
      <c r="Q34" s="641"/>
      <c r="R34" s="642">
        <v>100079</v>
      </c>
      <c r="S34" s="643"/>
      <c r="T34" s="643"/>
      <c r="U34" s="643"/>
      <c r="V34" s="643"/>
      <c r="W34" s="643"/>
      <c r="X34" s="643"/>
      <c r="Y34" s="644"/>
      <c r="Z34" s="675">
        <v>0.4</v>
      </c>
      <c r="AA34" s="675"/>
      <c r="AB34" s="675"/>
      <c r="AC34" s="675"/>
      <c r="AD34" s="676">
        <v>2332</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317</v>
      </c>
      <c r="CE34" s="682"/>
      <c r="CF34" s="682"/>
      <c r="CG34" s="682"/>
      <c r="CH34" s="682"/>
      <c r="CI34" s="682"/>
      <c r="CJ34" s="682"/>
      <c r="CK34" s="682"/>
      <c r="CL34" s="682"/>
      <c r="CM34" s="682"/>
      <c r="CN34" s="682"/>
      <c r="CO34" s="682"/>
      <c r="CP34" s="682"/>
      <c r="CQ34" s="683"/>
      <c r="CR34" s="642">
        <v>2739009</v>
      </c>
      <c r="CS34" s="643"/>
      <c r="CT34" s="643"/>
      <c r="CU34" s="643"/>
      <c r="CV34" s="643"/>
      <c r="CW34" s="643"/>
      <c r="CX34" s="643"/>
      <c r="CY34" s="644"/>
      <c r="CZ34" s="645">
        <v>11.6</v>
      </c>
      <c r="DA34" s="663"/>
      <c r="DB34" s="663"/>
      <c r="DC34" s="664"/>
      <c r="DD34" s="648">
        <v>1875906</v>
      </c>
      <c r="DE34" s="643"/>
      <c r="DF34" s="643"/>
      <c r="DG34" s="643"/>
      <c r="DH34" s="643"/>
      <c r="DI34" s="643"/>
      <c r="DJ34" s="643"/>
      <c r="DK34" s="644"/>
      <c r="DL34" s="648">
        <v>1630915</v>
      </c>
      <c r="DM34" s="643"/>
      <c r="DN34" s="643"/>
      <c r="DO34" s="643"/>
      <c r="DP34" s="643"/>
      <c r="DQ34" s="643"/>
      <c r="DR34" s="643"/>
      <c r="DS34" s="643"/>
      <c r="DT34" s="643"/>
      <c r="DU34" s="643"/>
      <c r="DV34" s="644"/>
      <c r="DW34" s="645">
        <v>13.9</v>
      </c>
      <c r="DX34" s="663"/>
      <c r="DY34" s="663"/>
      <c r="DZ34" s="663"/>
      <c r="EA34" s="663"/>
      <c r="EB34" s="663"/>
      <c r="EC34" s="684"/>
    </row>
    <row r="35" spans="2:133" ht="11.25" customHeight="1">
      <c r="B35" s="639" t="s">
        <v>318</v>
      </c>
      <c r="C35" s="640"/>
      <c r="D35" s="640"/>
      <c r="E35" s="640"/>
      <c r="F35" s="640"/>
      <c r="G35" s="640"/>
      <c r="H35" s="640"/>
      <c r="I35" s="640"/>
      <c r="J35" s="640"/>
      <c r="K35" s="640"/>
      <c r="L35" s="640"/>
      <c r="M35" s="640"/>
      <c r="N35" s="640"/>
      <c r="O35" s="640"/>
      <c r="P35" s="640"/>
      <c r="Q35" s="641"/>
      <c r="R35" s="642">
        <v>89970</v>
      </c>
      <c r="S35" s="643"/>
      <c r="T35" s="643"/>
      <c r="U35" s="643"/>
      <c r="V35" s="643"/>
      <c r="W35" s="643"/>
      <c r="X35" s="643"/>
      <c r="Y35" s="644"/>
      <c r="Z35" s="675">
        <v>0.4</v>
      </c>
      <c r="AA35" s="675"/>
      <c r="AB35" s="675"/>
      <c r="AC35" s="675"/>
      <c r="AD35" s="676" t="s">
        <v>128</v>
      </c>
      <c r="AE35" s="676"/>
      <c r="AF35" s="676"/>
      <c r="AG35" s="676"/>
      <c r="AH35" s="676"/>
      <c r="AI35" s="676"/>
      <c r="AJ35" s="676"/>
      <c r="AK35" s="676"/>
      <c r="AL35" s="645" t="s">
        <v>127</v>
      </c>
      <c r="AM35" s="646"/>
      <c r="AN35" s="646"/>
      <c r="AO35" s="677"/>
      <c r="AP35" s="235"/>
      <c r="AQ35" s="703" t="s">
        <v>319</v>
      </c>
      <c r="AR35" s="704"/>
      <c r="AS35" s="704"/>
      <c r="AT35" s="704"/>
      <c r="AU35" s="704"/>
      <c r="AV35" s="704"/>
      <c r="AW35" s="704"/>
      <c r="AX35" s="704"/>
      <c r="AY35" s="704"/>
      <c r="AZ35" s="704"/>
      <c r="BA35" s="704"/>
      <c r="BB35" s="704"/>
      <c r="BC35" s="704"/>
      <c r="BD35" s="704"/>
      <c r="BE35" s="704"/>
      <c r="BF35" s="705"/>
      <c r="BG35" s="703" t="s">
        <v>320</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321</v>
      </c>
      <c r="CE35" s="682"/>
      <c r="CF35" s="682"/>
      <c r="CG35" s="682"/>
      <c r="CH35" s="682"/>
      <c r="CI35" s="682"/>
      <c r="CJ35" s="682"/>
      <c r="CK35" s="682"/>
      <c r="CL35" s="682"/>
      <c r="CM35" s="682"/>
      <c r="CN35" s="682"/>
      <c r="CO35" s="682"/>
      <c r="CP35" s="682"/>
      <c r="CQ35" s="683"/>
      <c r="CR35" s="642">
        <v>557784</v>
      </c>
      <c r="CS35" s="661"/>
      <c r="CT35" s="661"/>
      <c r="CU35" s="661"/>
      <c r="CV35" s="661"/>
      <c r="CW35" s="661"/>
      <c r="CX35" s="661"/>
      <c r="CY35" s="662"/>
      <c r="CZ35" s="645">
        <v>2.4</v>
      </c>
      <c r="DA35" s="663"/>
      <c r="DB35" s="663"/>
      <c r="DC35" s="664"/>
      <c r="DD35" s="648">
        <v>500303</v>
      </c>
      <c r="DE35" s="661"/>
      <c r="DF35" s="661"/>
      <c r="DG35" s="661"/>
      <c r="DH35" s="661"/>
      <c r="DI35" s="661"/>
      <c r="DJ35" s="661"/>
      <c r="DK35" s="662"/>
      <c r="DL35" s="648">
        <v>500303</v>
      </c>
      <c r="DM35" s="661"/>
      <c r="DN35" s="661"/>
      <c r="DO35" s="661"/>
      <c r="DP35" s="661"/>
      <c r="DQ35" s="661"/>
      <c r="DR35" s="661"/>
      <c r="DS35" s="661"/>
      <c r="DT35" s="661"/>
      <c r="DU35" s="661"/>
      <c r="DV35" s="662"/>
      <c r="DW35" s="645">
        <v>4.2</v>
      </c>
      <c r="DX35" s="663"/>
      <c r="DY35" s="663"/>
      <c r="DZ35" s="663"/>
      <c r="EA35" s="663"/>
      <c r="EB35" s="663"/>
      <c r="EC35" s="684"/>
    </row>
    <row r="36" spans="2:133" ht="11.25" customHeight="1">
      <c r="B36" s="639" t="s">
        <v>322</v>
      </c>
      <c r="C36" s="640"/>
      <c r="D36" s="640"/>
      <c r="E36" s="640"/>
      <c r="F36" s="640"/>
      <c r="G36" s="640"/>
      <c r="H36" s="640"/>
      <c r="I36" s="640"/>
      <c r="J36" s="640"/>
      <c r="K36" s="640"/>
      <c r="L36" s="640"/>
      <c r="M36" s="640"/>
      <c r="N36" s="640"/>
      <c r="O36" s="640"/>
      <c r="P36" s="640"/>
      <c r="Q36" s="641"/>
      <c r="R36" s="642">
        <v>1686427</v>
      </c>
      <c r="S36" s="643"/>
      <c r="T36" s="643"/>
      <c r="U36" s="643"/>
      <c r="V36" s="643"/>
      <c r="W36" s="643"/>
      <c r="X36" s="643"/>
      <c r="Y36" s="644"/>
      <c r="Z36" s="675">
        <v>7</v>
      </c>
      <c r="AA36" s="675"/>
      <c r="AB36" s="675"/>
      <c r="AC36" s="675"/>
      <c r="AD36" s="676" t="s">
        <v>230</v>
      </c>
      <c r="AE36" s="676"/>
      <c r="AF36" s="676"/>
      <c r="AG36" s="676"/>
      <c r="AH36" s="676"/>
      <c r="AI36" s="676"/>
      <c r="AJ36" s="676"/>
      <c r="AK36" s="676"/>
      <c r="AL36" s="645" t="s">
        <v>230</v>
      </c>
      <c r="AM36" s="646"/>
      <c r="AN36" s="646"/>
      <c r="AO36" s="677"/>
      <c r="AP36" s="235"/>
      <c r="AQ36" s="694" t="s">
        <v>323</v>
      </c>
      <c r="AR36" s="695"/>
      <c r="AS36" s="695"/>
      <c r="AT36" s="695"/>
      <c r="AU36" s="695"/>
      <c r="AV36" s="695"/>
      <c r="AW36" s="695"/>
      <c r="AX36" s="695"/>
      <c r="AY36" s="696"/>
      <c r="AZ36" s="697">
        <v>3077606</v>
      </c>
      <c r="BA36" s="698"/>
      <c r="BB36" s="698"/>
      <c r="BC36" s="698"/>
      <c r="BD36" s="698"/>
      <c r="BE36" s="698"/>
      <c r="BF36" s="699"/>
      <c r="BG36" s="700" t="s">
        <v>324</v>
      </c>
      <c r="BH36" s="701"/>
      <c r="BI36" s="701"/>
      <c r="BJ36" s="701"/>
      <c r="BK36" s="701"/>
      <c r="BL36" s="701"/>
      <c r="BM36" s="701"/>
      <c r="BN36" s="701"/>
      <c r="BO36" s="701"/>
      <c r="BP36" s="701"/>
      <c r="BQ36" s="701"/>
      <c r="BR36" s="701"/>
      <c r="BS36" s="701"/>
      <c r="BT36" s="701"/>
      <c r="BU36" s="702"/>
      <c r="BV36" s="697">
        <v>102130</v>
      </c>
      <c r="BW36" s="698"/>
      <c r="BX36" s="698"/>
      <c r="BY36" s="698"/>
      <c r="BZ36" s="698"/>
      <c r="CA36" s="698"/>
      <c r="CB36" s="699"/>
      <c r="CD36" s="681" t="s">
        <v>325</v>
      </c>
      <c r="CE36" s="682"/>
      <c r="CF36" s="682"/>
      <c r="CG36" s="682"/>
      <c r="CH36" s="682"/>
      <c r="CI36" s="682"/>
      <c r="CJ36" s="682"/>
      <c r="CK36" s="682"/>
      <c r="CL36" s="682"/>
      <c r="CM36" s="682"/>
      <c r="CN36" s="682"/>
      <c r="CO36" s="682"/>
      <c r="CP36" s="682"/>
      <c r="CQ36" s="683"/>
      <c r="CR36" s="642">
        <v>6253981</v>
      </c>
      <c r="CS36" s="643"/>
      <c r="CT36" s="643"/>
      <c r="CU36" s="643"/>
      <c r="CV36" s="643"/>
      <c r="CW36" s="643"/>
      <c r="CX36" s="643"/>
      <c r="CY36" s="644"/>
      <c r="CZ36" s="645">
        <v>26.6</v>
      </c>
      <c r="DA36" s="663"/>
      <c r="DB36" s="663"/>
      <c r="DC36" s="664"/>
      <c r="DD36" s="648">
        <v>2789399</v>
      </c>
      <c r="DE36" s="643"/>
      <c r="DF36" s="643"/>
      <c r="DG36" s="643"/>
      <c r="DH36" s="643"/>
      <c r="DI36" s="643"/>
      <c r="DJ36" s="643"/>
      <c r="DK36" s="644"/>
      <c r="DL36" s="648">
        <v>2175886</v>
      </c>
      <c r="DM36" s="643"/>
      <c r="DN36" s="643"/>
      <c r="DO36" s="643"/>
      <c r="DP36" s="643"/>
      <c r="DQ36" s="643"/>
      <c r="DR36" s="643"/>
      <c r="DS36" s="643"/>
      <c r="DT36" s="643"/>
      <c r="DU36" s="643"/>
      <c r="DV36" s="644"/>
      <c r="DW36" s="645">
        <v>18.5</v>
      </c>
      <c r="DX36" s="663"/>
      <c r="DY36" s="663"/>
      <c r="DZ36" s="663"/>
      <c r="EA36" s="663"/>
      <c r="EB36" s="663"/>
      <c r="EC36" s="684"/>
    </row>
    <row r="37" spans="2:133" ht="11.25" customHeight="1">
      <c r="B37" s="639" t="s">
        <v>326</v>
      </c>
      <c r="C37" s="640"/>
      <c r="D37" s="640"/>
      <c r="E37" s="640"/>
      <c r="F37" s="640"/>
      <c r="G37" s="640"/>
      <c r="H37" s="640"/>
      <c r="I37" s="640"/>
      <c r="J37" s="640"/>
      <c r="K37" s="640"/>
      <c r="L37" s="640"/>
      <c r="M37" s="640"/>
      <c r="N37" s="640"/>
      <c r="O37" s="640"/>
      <c r="P37" s="640"/>
      <c r="Q37" s="641"/>
      <c r="R37" s="642">
        <v>671165</v>
      </c>
      <c r="S37" s="643"/>
      <c r="T37" s="643"/>
      <c r="U37" s="643"/>
      <c r="V37" s="643"/>
      <c r="W37" s="643"/>
      <c r="X37" s="643"/>
      <c r="Y37" s="644"/>
      <c r="Z37" s="675">
        <v>2.8</v>
      </c>
      <c r="AA37" s="675"/>
      <c r="AB37" s="675"/>
      <c r="AC37" s="675"/>
      <c r="AD37" s="676" t="s">
        <v>230</v>
      </c>
      <c r="AE37" s="676"/>
      <c r="AF37" s="676"/>
      <c r="AG37" s="676"/>
      <c r="AH37" s="676"/>
      <c r="AI37" s="676"/>
      <c r="AJ37" s="676"/>
      <c r="AK37" s="676"/>
      <c r="AL37" s="645" t="s">
        <v>127</v>
      </c>
      <c r="AM37" s="646"/>
      <c r="AN37" s="646"/>
      <c r="AO37" s="677"/>
      <c r="AQ37" s="685" t="s">
        <v>327</v>
      </c>
      <c r="AR37" s="686"/>
      <c r="AS37" s="686"/>
      <c r="AT37" s="686"/>
      <c r="AU37" s="686"/>
      <c r="AV37" s="686"/>
      <c r="AW37" s="686"/>
      <c r="AX37" s="686"/>
      <c r="AY37" s="687"/>
      <c r="AZ37" s="642">
        <v>797463</v>
      </c>
      <c r="BA37" s="643"/>
      <c r="BB37" s="643"/>
      <c r="BC37" s="643"/>
      <c r="BD37" s="661"/>
      <c r="BE37" s="661"/>
      <c r="BF37" s="688"/>
      <c r="BG37" s="681" t="s">
        <v>328</v>
      </c>
      <c r="BH37" s="682"/>
      <c r="BI37" s="682"/>
      <c r="BJ37" s="682"/>
      <c r="BK37" s="682"/>
      <c r="BL37" s="682"/>
      <c r="BM37" s="682"/>
      <c r="BN37" s="682"/>
      <c r="BO37" s="682"/>
      <c r="BP37" s="682"/>
      <c r="BQ37" s="682"/>
      <c r="BR37" s="682"/>
      <c r="BS37" s="682"/>
      <c r="BT37" s="682"/>
      <c r="BU37" s="683"/>
      <c r="BV37" s="642">
        <v>102130</v>
      </c>
      <c r="BW37" s="643"/>
      <c r="BX37" s="643"/>
      <c r="BY37" s="643"/>
      <c r="BZ37" s="643"/>
      <c r="CA37" s="643"/>
      <c r="CB37" s="689"/>
      <c r="CD37" s="681" t="s">
        <v>329</v>
      </c>
      <c r="CE37" s="682"/>
      <c r="CF37" s="682"/>
      <c r="CG37" s="682"/>
      <c r="CH37" s="682"/>
      <c r="CI37" s="682"/>
      <c r="CJ37" s="682"/>
      <c r="CK37" s="682"/>
      <c r="CL37" s="682"/>
      <c r="CM37" s="682"/>
      <c r="CN37" s="682"/>
      <c r="CO37" s="682"/>
      <c r="CP37" s="682"/>
      <c r="CQ37" s="683"/>
      <c r="CR37" s="642">
        <v>869365</v>
      </c>
      <c r="CS37" s="661"/>
      <c r="CT37" s="661"/>
      <c r="CU37" s="661"/>
      <c r="CV37" s="661"/>
      <c r="CW37" s="661"/>
      <c r="CX37" s="661"/>
      <c r="CY37" s="662"/>
      <c r="CZ37" s="645">
        <v>3.7</v>
      </c>
      <c r="DA37" s="663"/>
      <c r="DB37" s="663"/>
      <c r="DC37" s="664"/>
      <c r="DD37" s="648">
        <v>869365</v>
      </c>
      <c r="DE37" s="661"/>
      <c r="DF37" s="661"/>
      <c r="DG37" s="661"/>
      <c r="DH37" s="661"/>
      <c r="DI37" s="661"/>
      <c r="DJ37" s="661"/>
      <c r="DK37" s="662"/>
      <c r="DL37" s="648">
        <v>855300</v>
      </c>
      <c r="DM37" s="661"/>
      <c r="DN37" s="661"/>
      <c r="DO37" s="661"/>
      <c r="DP37" s="661"/>
      <c r="DQ37" s="661"/>
      <c r="DR37" s="661"/>
      <c r="DS37" s="661"/>
      <c r="DT37" s="661"/>
      <c r="DU37" s="661"/>
      <c r="DV37" s="662"/>
      <c r="DW37" s="645">
        <v>7.3</v>
      </c>
      <c r="DX37" s="663"/>
      <c r="DY37" s="663"/>
      <c r="DZ37" s="663"/>
      <c r="EA37" s="663"/>
      <c r="EB37" s="663"/>
      <c r="EC37" s="684"/>
    </row>
    <row r="38" spans="2:133" ht="11.25" customHeight="1">
      <c r="B38" s="639" t="s">
        <v>330</v>
      </c>
      <c r="C38" s="640"/>
      <c r="D38" s="640"/>
      <c r="E38" s="640"/>
      <c r="F38" s="640"/>
      <c r="G38" s="640"/>
      <c r="H38" s="640"/>
      <c r="I38" s="640"/>
      <c r="J38" s="640"/>
      <c r="K38" s="640"/>
      <c r="L38" s="640"/>
      <c r="M38" s="640"/>
      <c r="N38" s="640"/>
      <c r="O38" s="640"/>
      <c r="P38" s="640"/>
      <c r="Q38" s="641"/>
      <c r="R38" s="642">
        <v>551719</v>
      </c>
      <c r="S38" s="643"/>
      <c r="T38" s="643"/>
      <c r="U38" s="643"/>
      <c r="V38" s="643"/>
      <c r="W38" s="643"/>
      <c r="X38" s="643"/>
      <c r="Y38" s="644"/>
      <c r="Z38" s="675">
        <v>2.2999999999999998</v>
      </c>
      <c r="AA38" s="675"/>
      <c r="AB38" s="675"/>
      <c r="AC38" s="675"/>
      <c r="AD38" s="676">
        <v>44</v>
      </c>
      <c r="AE38" s="676"/>
      <c r="AF38" s="676"/>
      <c r="AG38" s="676"/>
      <c r="AH38" s="676"/>
      <c r="AI38" s="676"/>
      <c r="AJ38" s="676"/>
      <c r="AK38" s="676"/>
      <c r="AL38" s="645">
        <v>0</v>
      </c>
      <c r="AM38" s="646"/>
      <c r="AN38" s="646"/>
      <c r="AO38" s="677"/>
      <c r="AQ38" s="685" t="s">
        <v>331</v>
      </c>
      <c r="AR38" s="686"/>
      <c r="AS38" s="686"/>
      <c r="AT38" s="686"/>
      <c r="AU38" s="686"/>
      <c r="AV38" s="686"/>
      <c r="AW38" s="686"/>
      <c r="AX38" s="686"/>
      <c r="AY38" s="687"/>
      <c r="AZ38" s="642">
        <v>714334</v>
      </c>
      <c r="BA38" s="643"/>
      <c r="BB38" s="643"/>
      <c r="BC38" s="643"/>
      <c r="BD38" s="661"/>
      <c r="BE38" s="661"/>
      <c r="BF38" s="688"/>
      <c r="BG38" s="681" t="s">
        <v>332</v>
      </c>
      <c r="BH38" s="682"/>
      <c r="BI38" s="682"/>
      <c r="BJ38" s="682"/>
      <c r="BK38" s="682"/>
      <c r="BL38" s="682"/>
      <c r="BM38" s="682"/>
      <c r="BN38" s="682"/>
      <c r="BO38" s="682"/>
      <c r="BP38" s="682"/>
      <c r="BQ38" s="682"/>
      <c r="BR38" s="682"/>
      <c r="BS38" s="682"/>
      <c r="BT38" s="682"/>
      <c r="BU38" s="683"/>
      <c r="BV38" s="642">
        <v>3840</v>
      </c>
      <c r="BW38" s="643"/>
      <c r="BX38" s="643"/>
      <c r="BY38" s="643"/>
      <c r="BZ38" s="643"/>
      <c r="CA38" s="643"/>
      <c r="CB38" s="689"/>
      <c r="CD38" s="681" t="s">
        <v>333</v>
      </c>
      <c r="CE38" s="682"/>
      <c r="CF38" s="682"/>
      <c r="CG38" s="682"/>
      <c r="CH38" s="682"/>
      <c r="CI38" s="682"/>
      <c r="CJ38" s="682"/>
      <c r="CK38" s="682"/>
      <c r="CL38" s="682"/>
      <c r="CM38" s="682"/>
      <c r="CN38" s="682"/>
      <c r="CO38" s="682"/>
      <c r="CP38" s="682"/>
      <c r="CQ38" s="683"/>
      <c r="CR38" s="642">
        <v>1296965</v>
      </c>
      <c r="CS38" s="643"/>
      <c r="CT38" s="643"/>
      <c r="CU38" s="643"/>
      <c r="CV38" s="643"/>
      <c r="CW38" s="643"/>
      <c r="CX38" s="643"/>
      <c r="CY38" s="644"/>
      <c r="CZ38" s="645">
        <v>5.5</v>
      </c>
      <c r="DA38" s="663"/>
      <c r="DB38" s="663"/>
      <c r="DC38" s="664"/>
      <c r="DD38" s="648">
        <v>1108744</v>
      </c>
      <c r="DE38" s="643"/>
      <c r="DF38" s="643"/>
      <c r="DG38" s="643"/>
      <c r="DH38" s="643"/>
      <c r="DI38" s="643"/>
      <c r="DJ38" s="643"/>
      <c r="DK38" s="644"/>
      <c r="DL38" s="648">
        <v>1057878</v>
      </c>
      <c r="DM38" s="643"/>
      <c r="DN38" s="643"/>
      <c r="DO38" s="643"/>
      <c r="DP38" s="643"/>
      <c r="DQ38" s="643"/>
      <c r="DR38" s="643"/>
      <c r="DS38" s="643"/>
      <c r="DT38" s="643"/>
      <c r="DU38" s="643"/>
      <c r="DV38" s="644"/>
      <c r="DW38" s="645">
        <v>9</v>
      </c>
      <c r="DX38" s="663"/>
      <c r="DY38" s="663"/>
      <c r="DZ38" s="663"/>
      <c r="EA38" s="663"/>
      <c r="EB38" s="663"/>
      <c r="EC38" s="684"/>
    </row>
    <row r="39" spans="2:133" ht="11.25" customHeight="1">
      <c r="B39" s="639" t="s">
        <v>334</v>
      </c>
      <c r="C39" s="640"/>
      <c r="D39" s="640"/>
      <c r="E39" s="640"/>
      <c r="F39" s="640"/>
      <c r="G39" s="640"/>
      <c r="H39" s="640"/>
      <c r="I39" s="640"/>
      <c r="J39" s="640"/>
      <c r="K39" s="640"/>
      <c r="L39" s="640"/>
      <c r="M39" s="640"/>
      <c r="N39" s="640"/>
      <c r="O39" s="640"/>
      <c r="P39" s="640"/>
      <c r="Q39" s="641"/>
      <c r="R39" s="642">
        <v>2431300</v>
      </c>
      <c r="S39" s="643"/>
      <c r="T39" s="643"/>
      <c r="U39" s="643"/>
      <c r="V39" s="643"/>
      <c r="W39" s="643"/>
      <c r="X39" s="643"/>
      <c r="Y39" s="644"/>
      <c r="Z39" s="675">
        <v>10</v>
      </c>
      <c r="AA39" s="675"/>
      <c r="AB39" s="675"/>
      <c r="AC39" s="675"/>
      <c r="AD39" s="676" t="s">
        <v>128</v>
      </c>
      <c r="AE39" s="676"/>
      <c r="AF39" s="676"/>
      <c r="AG39" s="676"/>
      <c r="AH39" s="676"/>
      <c r="AI39" s="676"/>
      <c r="AJ39" s="676"/>
      <c r="AK39" s="676"/>
      <c r="AL39" s="645" t="s">
        <v>127</v>
      </c>
      <c r="AM39" s="646"/>
      <c r="AN39" s="646"/>
      <c r="AO39" s="677"/>
      <c r="AQ39" s="685" t="s">
        <v>335</v>
      </c>
      <c r="AR39" s="686"/>
      <c r="AS39" s="686"/>
      <c r="AT39" s="686"/>
      <c r="AU39" s="686"/>
      <c r="AV39" s="686"/>
      <c r="AW39" s="686"/>
      <c r="AX39" s="686"/>
      <c r="AY39" s="687"/>
      <c r="AZ39" s="642">
        <v>268844</v>
      </c>
      <c r="BA39" s="643"/>
      <c r="BB39" s="643"/>
      <c r="BC39" s="643"/>
      <c r="BD39" s="661"/>
      <c r="BE39" s="661"/>
      <c r="BF39" s="688"/>
      <c r="BG39" s="681" t="s">
        <v>336</v>
      </c>
      <c r="BH39" s="682"/>
      <c r="BI39" s="682"/>
      <c r="BJ39" s="682"/>
      <c r="BK39" s="682"/>
      <c r="BL39" s="682"/>
      <c r="BM39" s="682"/>
      <c r="BN39" s="682"/>
      <c r="BO39" s="682"/>
      <c r="BP39" s="682"/>
      <c r="BQ39" s="682"/>
      <c r="BR39" s="682"/>
      <c r="BS39" s="682"/>
      <c r="BT39" s="682"/>
      <c r="BU39" s="683"/>
      <c r="BV39" s="642">
        <v>6103</v>
      </c>
      <c r="BW39" s="643"/>
      <c r="BX39" s="643"/>
      <c r="BY39" s="643"/>
      <c r="BZ39" s="643"/>
      <c r="CA39" s="643"/>
      <c r="CB39" s="689"/>
      <c r="CD39" s="681" t="s">
        <v>337</v>
      </c>
      <c r="CE39" s="682"/>
      <c r="CF39" s="682"/>
      <c r="CG39" s="682"/>
      <c r="CH39" s="682"/>
      <c r="CI39" s="682"/>
      <c r="CJ39" s="682"/>
      <c r="CK39" s="682"/>
      <c r="CL39" s="682"/>
      <c r="CM39" s="682"/>
      <c r="CN39" s="682"/>
      <c r="CO39" s="682"/>
      <c r="CP39" s="682"/>
      <c r="CQ39" s="683"/>
      <c r="CR39" s="642">
        <v>662314</v>
      </c>
      <c r="CS39" s="661"/>
      <c r="CT39" s="661"/>
      <c r="CU39" s="661"/>
      <c r="CV39" s="661"/>
      <c r="CW39" s="661"/>
      <c r="CX39" s="661"/>
      <c r="CY39" s="662"/>
      <c r="CZ39" s="645">
        <v>2.8</v>
      </c>
      <c r="DA39" s="663"/>
      <c r="DB39" s="663"/>
      <c r="DC39" s="664"/>
      <c r="DD39" s="648">
        <v>429347</v>
      </c>
      <c r="DE39" s="661"/>
      <c r="DF39" s="661"/>
      <c r="DG39" s="661"/>
      <c r="DH39" s="661"/>
      <c r="DI39" s="661"/>
      <c r="DJ39" s="661"/>
      <c r="DK39" s="662"/>
      <c r="DL39" s="648" t="s">
        <v>127</v>
      </c>
      <c r="DM39" s="661"/>
      <c r="DN39" s="661"/>
      <c r="DO39" s="661"/>
      <c r="DP39" s="661"/>
      <c r="DQ39" s="661"/>
      <c r="DR39" s="661"/>
      <c r="DS39" s="661"/>
      <c r="DT39" s="661"/>
      <c r="DU39" s="661"/>
      <c r="DV39" s="662"/>
      <c r="DW39" s="645" t="s">
        <v>127</v>
      </c>
      <c r="DX39" s="663"/>
      <c r="DY39" s="663"/>
      <c r="DZ39" s="663"/>
      <c r="EA39" s="663"/>
      <c r="EB39" s="663"/>
      <c r="EC39" s="684"/>
    </row>
    <row r="40" spans="2:133" ht="11.25" customHeight="1">
      <c r="B40" s="639" t="s">
        <v>338</v>
      </c>
      <c r="C40" s="640"/>
      <c r="D40" s="640"/>
      <c r="E40" s="640"/>
      <c r="F40" s="640"/>
      <c r="G40" s="640"/>
      <c r="H40" s="640"/>
      <c r="I40" s="640"/>
      <c r="J40" s="640"/>
      <c r="K40" s="640"/>
      <c r="L40" s="640"/>
      <c r="M40" s="640"/>
      <c r="N40" s="640"/>
      <c r="O40" s="640"/>
      <c r="P40" s="640"/>
      <c r="Q40" s="641"/>
      <c r="R40" s="642" t="s">
        <v>127</v>
      </c>
      <c r="S40" s="643"/>
      <c r="T40" s="643"/>
      <c r="U40" s="643"/>
      <c r="V40" s="643"/>
      <c r="W40" s="643"/>
      <c r="X40" s="643"/>
      <c r="Y40" s="644"/>
      <c r="Z40" s="675" t="s">
        <v>127</v>
      </c>
      <c r="AA40" s="675"/>
      <c r="AB40" s="675"/>
      <c r="AC40" s="675"/>
      <c r="AD40" s="676" t="s">
        <v>127</v>
      </c>
      <c r="AE40" s="676"/>
      <c r="AF40" s="676"/>
      <c r="AG40" s="676"/>
      <c r="AH40" s="676"/>
      <c r="AI40" s="676"/>
      <c r="AJ40" s="676"/>
      <c r="AK40" s="676"/>
      <c r="AL40" s="645" t="s">
        <v>127</v>
      </c>
      <c r="AM40" s="646"/>
      <c r="AN40" s="646"/>
      <c r="AO40" s="677"/>
      <c r="AQ40" s="685" t="s">
        <v>339</v>
      </c>
      <c r="AR40" s="686"/>
      <c r="AS40" s="686"/>
      <c r="AT40" s="686"/>
      <c r="AU40" s="686"/>
      <c r="AV40" s="686"/>
      <c r="AW40" s="686"/>
      <c r="AX40" s="686"/>
      <c r="AY40" s="687"/>
      <c r="AZ40" s="642" t="s">
        <v>127</v>
      </c>
      <c r="BA40" s="643"/>
      <c r="BB40" s="643"/>
      <c r="BC40" s="643"/>
      <c r="BD40" s="661"/>
      <c r="BE40" s="661"/>
      <c r="BF40" s="688"/>
      <c r="BG40" s="690" t="s">
        <v>340</v>
      </c>
      <c r="BH40" s="691"/>
      <c r="BI40" s="691"/>
      <c r="BJ40" s="691"/>
      <c r="BK40" s="691"/>
      <c r="BL40" s="236"/>
      <c r="BM40" s="682" t="s">
        <v>341</v>
      </c>
      <c r="BN40" s="682"/>
      <c r="BO40" s="682"/>
      <c r="BP40" s="682"/>
      <c r="BQ40" s="682"/>
      <c r="BR40" s="682"/>
      <c r="BS40" s="682"/>
      <c r="BT40" s="682"/>
      <c r="BU40" s="683"/>
      <c r="BV40" s="642">
        <v>97</v>
      </c>
      <c r="BW40" s="643"/>
      <c r="BX40" s="643"/>
      <c r="BY40" s="643"/>
      <c r="BZ40" s="643"/>
      <c r="CA40" s="643"/>
      <c r="CB40" s="689"/>
      <c r="CD40" s="681" t="s">
        <v>342</v>
      </c>
      <c r="CE40" s="682"/>
      <c r="CF40" s="682"/>
      <c r="CG40" s="682"/>
      <c r="CH40" s="682"/>
      <c r="CI40" s="682"/>
      <c r="CJ40" s="682"/>
      <c r="CK40" s="682"/>
      <c r="CL40" s="682"/>
      <c r="CM40" s="682"/>
      <c r="CN40" s="682"/>
      <c r="CO40" s="682"/>
      <c r="CP40" s="682"/>
      <c r="CQ40" s="683"/>
      <c r="CR40" s="642">
        <v>724231</v>
      </c>
      <c r="CS40" s="643"/>
      <c r="CT40" s="643"/>
      <c r="CU40" s="643"/>
      <c r="CV40" s="643"/>
      <c r="CW40" s="643"/>
      <c r="CX40" s="643"/>
      <c r="CY40" s="644"/>
      <c r="CZ40" s="645">
        <v>3.1</v>
      </c>
      <c r="DA40" s="663"/>
      <c r="DB40" s="663"/>
      <c r="DC40" s="664"/>
      <c r="DD40" s="648">
        <v>279124</v>
      </c>
      <c r="DE40" s="643"/>
      <c r="DF40" s="643"/>
      <c r="DG40" s="643"/>
      <c r="DH40" s="643"/>
      <c r="DI40" s="643"/>
      <c r="DJ40" s="643"/>
      <c r="DK40" s="644"/>
      <c r="DL40" s="648">
        <v>42206</v>
      </c>
      <c r="DM40" s="643"/>
      <c r="DN40" s="643"/>
      <c r="DO40" s="643"/>
      <c r="DP40" s="643"/>
      <c r="DQ40" s="643"/>
      <c r="DR40" s="643"/>
      <c r="DS40" s="643"/>
      <c r="DT40" s="643"/>
      <c r="DU40" s="643"/>
      <c r="DV40" s="644"/>
      <c r="DW40" s="645">
        <v>0.4</v>
      </c>
      <c r="DX40" s="663"/>
      <c r="DY40" s="663"/>
      <c r="DZ40" s="663"/>
      <c r="EA40" s="663"/>
      <c r="EB40" s="663"/>
      <c r="EC40" s="684"/>
    </row>
    <row r="41" spans="2:133" ht="11.25" customHeight="1">
      <c r="B41" s="639" t="s">
        <v>343</v>
      </c>
      <c r="C41" s="640"/>
      <c r="D41" s="640"/>
      <c r="E41" s="640"/>
      <c r="F41" s="640"/>
      <c r="G41" s="640"/>
      <c r="H41" s="640"/>
      <c r="I41" s="640"/>
      <c r="J41" s="640"/>
      <c r="K41" s="640"/>
      <c r="L41" s="640"/>
      <c r="M41" s="640"/>
      <c r="N41" s="640"/>
      <c r="O41" s="640"/>
      <c r="P41" s="640"/>
      <c r="Q41" s="641"/>
      <c r="R41" s="642" t="s">
        <v>127</v>
      </c>
      <c r="S41" s="643"/>
      <c r="T41" s="643"/>
      <c r="U41" s="643"/>
      <c r="V41" s="643"/>
      <c r="W41" s="643"/>
      <c r="X41" s="643"/>
      <c r="Y41" s="644"/>
      <c r="Z41" s="675" t="s">
        <v>128</v>
      </c>
      <c r="AA41" s="675"/>
      <c r="AB41" s="675"/>
      <c r="AC41" s="675"/>
      <c r="AD41" s="676" t="s">
        <v>128</v>
      </c>
      <c r="AE41" s="676"/>
      <c r="AF41" s="676"/>
      <c r="AG41" s="676"/>
      <c r="AH41" s="676"/>
      <c r="AI41" s="676"/>
      <c r="AJ41" s="676"/>
      <c r="AK41" s="676"/>
      <c r="AL41" s="645" t="s">
        <v>127</v>
      </c>
      <c r="AM41" s="646"/>
      <c r="AN41" s="646"/>
      <c r="AO41" s="677"/>
      <c r="AQ41" s="685" t="s">
        <v>344</v>
      </c>
      <c r="AR41" s="686"/>
      <c r="AS41" s="686"/>
      <c r="AT41" s="686"/>
      <c r="AU41" s="686"/>
      <c r="AV41" s="686"/>
      <c r="AW41" s="686"/>
      <c r="AX41" s="686"/>
      <c r="AY41" s="687"/>
      <c r="AZ41" s="642">
        <v>260175</v>
      </c>
      <c r="BA41" s="643"/>
      <c r="BB41" s="643"/>
      <c r="BC41" s="643"/>
      <c r="BD41" s="661"/>
      <c r="BE41" s="661"/>
      <c r="BF41" s="688"/>
      <c r="BG41" s="690"/>
      <c r="BH41" s="691"/>
      <c r="BI41" s="691"/>
      <c r="BJ41" s="691"/>
      <c r="BK41" s="691"/>
      <c r="BL41" s="236"/>
      <c r="BM41" s="682" t="s">
        <v>345</v>
      </c>
      <c r="BN41" s="682"/>
      <c r="BO41" s="682"/>
      <c r="BP41" s="682"/>
      <c r="BQ41" s="682"/>
      <c r="BR41" s="682"/>
      <c r="BS41" s="682"/>
      <c r="BT41" s="682"/>
      <c r="BU41" s="683"/>
      <c r="BV41" s="642">
        <v>1</v>
      </c>
      <c r="BW41" s="643"/>
      <c r="BX41" s="643"/>
      <c r="BY41" s="643"/>
      <c r="BZ41" s="643"/>
      <c r="CA41" s="643"/>
      <c r="CB41" s="689"/>
      <c r="CD41" s="681" t="s">
        <v>346</v>
      </c>
      <c r="CE41" s="682"/>
      <c r="CF41" s="682"/>
      <c r="CG41" s="682"/>
      <c r="CH41" s="682"/>
      <c r="CI41" s="682"/>
      <c r="CJ41" s="682"/>
      <c r="CK41" s="682"/>
      <c r="CL41" s="682"/>
      <c r="CM41" s="682"/>
      <c r="CN41" s="682"/>
      <c r="CO41" s="682"/>
      <c r="CP41" s="682"/>
      <c r="CQ41" s="683"/>
      <c r="CR41" s="642" t="s">
        <v>127</v>
      </c>
      <c r="CS41" s="661"/>
      <c r="CT41" s="661"/>
      <c r="CU41" s="661"/>
      <c r="CV41" s="661"/>
      <c r="CW41" s="661"/>
      <c r="CX41" s="661"/>
      <c r="CY41" s="662"/>
      <c r="CZ41" s="645" t="s">
        <v>127</v>
      </c>
      <c r="DA41" s="663"/>
      <c r="DB41" s="663"/>
      <c r="DC41" s="664"/>
      <c r="DD41" s="648" t="s">
        <v>127</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c r="B42" s="639" t="s">
        <v>347</v>
      </c>
      <c r="C42" s="640"/>
      <c r="D42" s="640"/>
      <c r="E42" s="640"/>
      <c r="F42" s="640"/>
      <c r="G42" s="640"/>
      <c r="H42" s="640"/>
      <c r="I42" s="640"/>
      <c r="J42" s="640"/>
      <c r="K42" s="640"/>
      <c r="L42" s="640"/>
      <c r="M42" s="640"/>
      <c r="N42" s="640"/>
      <c r="O42" s="640"/>
      <c r="P42" s="640"/>
      <c r="Q42" s="641"/>
      <c r="R42" s="642">
        <v>351200</v>
      </c>
      <c r="S42" s="643"/>
      <c r="T42" s="643"/>
      <c r="U42" s="643"/>
      <c r="V42" s="643"/>
      <c r="W42" s="643"/>
      <c r="X42" s="643"/>
      <c r="Y42" s="644"/>
      <c r="Z42" s="675">
        <v>1.5</v>
      </c>
      <c r="AA42" s="675"/>
      <c r="AB42" s="675"/>
      <c r="AC42" s="675"/>
      <c r="AD42" s="676" t="s">
        <v>127</v>
      </c>
      <c r="AE42" s="676"/>
      <c r="AF42" s="676"/>
      <c r="AG42" s="676"/>
      <c r="AH42" s="676"/>
      <c r="AI42" s="676"/>
      <c r="AJ42" s="676"/>
      <c r="AK42" s="676"/>
      <c r="AL42" s="645" t="s">
        <v>127</v>
      </c>
      <c r="AM42" s="646"/>
      <c r="AN42" s="646"/>
      <c r="AO42" s="677"/>
      <c r="AQ42" s="678" t="s">
        <v>348</v>
      </c>
      <c r="AR42" s="679"/>
      <c r="AS42" s="679"/>
      <c r="AT42" s="679"/>
      <c r="AU42" s="679"/>
      <c r="AV42" s="679"/>
      <c r="AW42" s="679"/>
      <c r="AX42" s="679"/>
      <c r="AY42" s="680"/>
      <c r="AZ42" s="626">
        <v>1036790</v>
      </c>
      <c r="BA42" s="665"/>
      <c r="BB42" s="665"/>
      <c r="BC42" s="665"/>
      <c r="BD42" s="627"/>
      <c r="BE42" s="627"/>
      <c r="BF42" s="671"/>
      <c r="BG42" s="692"/>
      <c r="BH42" s="693"/>
      <c r="BI42" s="693"/>
      <c r="BJ42" s="693"/>
      <c r="BK42" s="693"/>
      <c r="BL42" s="237"/>
      <c r="BM42" s="672" t="s">
        <v>349</v>
      </c>
      <c r="BN42" s="672"/>
      <c r="BO42" s="672"/>
      <c r="BP42" s="672"/>
      <c r="BQ42" s="672"/>
      <c r="BR42" s="672"/>
      <c r="BS42" s="672"/>
      <c r="BT42" s="672"/>
      <c r="BU42" s="673"/>
      <c r="BV42" s="626">
        <v>377</v>
      </c>
      <c r="BW42" s="665"/>
      <c r="BX42" s="665"/>
      <c r="BY42" s="665"/>
      <c r="BZ42" s="665"/>
      <c r="CA42" s="665"/>
      <c r="CB42" s="674"/>
      <c r="CD42" s="639" t="s">
        <v>350</v>
      </c>
      <c r="CE42" s="640"/>
      <c r="CF42" s="640"/>
      <c r="CG42" s="640"/>
      <c r="CH42" s="640"/>
      <c r="CI42" s="640"/>
      <c r="CJ42" s="640"/>
      <c r="CK42" s="640"/>
      <c r="CL42" s="640"/>
      <c r="CM42" s="640"/>
      <c r="CN42" s="640"/>
      <c r="CO42" s="640"/>
      <c r="CP42" s="640"/>
      <c r="CQ42" s="641"/>
      <c r="CR42" s="642">
        <v>2947148</v>
      </c>
      <c r="CS42" s="643"/>
      <c r="CT42" s="643"/>
      <c r="CU42" s="643"/>
      <c r="CV42" s="643"/>
      <c r="CW42" s="643"/>
      <c r="CX42" s="643"/>
      <c r="CY42" s="644"/>
      <c r="CZ42" s="645">
        <v>12.5</v>
      </c>
      <c r="DA42" s="646"/>
      <c r="DB42" s="646"/>
      <c r="DC42" s="647"/>
      <c r="DD42" s="648">
        <v>354588</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c r="B43" s="623" t="s">
        <v>351</v>
      </c>
      <c r="C43" s="624"/>
      <c r="D43" s="624"/>
      <c r="E43" s="624"/>
      <c r="F43" s="624"/>
      <c r="G43" s="624"/>
      <c r="H43" s="624"/>
      <c r="I43" s="624"/>
      <c r="J43" s="624"/>
      <c r="K43" s="624"/>
      <c r="L43" s="624"/>
      <c r="M43" s="624"/>
      <c r="N43" s="624"/>
      <c r="O43" s="624"/>
      <c r="P43" s="624"/>
      <c r="Q43" s="625"/>
      <c r="R43" s="626">
        <v>24209884</v>
      </c>
      <c r="S43" s="665"/>
      <c r="T43" s="665"/>
      <c r="U43" s="665"/>
      <c r="V43" s="665"/>
      <c r="W43" s="665"/>
      <c r="X43" s="665"/>
      <c r="Y43" s="666"/>
      <c r="Z43" s="667">
        <v>100</v>
      </c>
      <c r="AA43" s="667"/>
      <c r="AB43" s="667"/>
      <c r="AC43" s="667"/>
      <c r="AD43" s="668">
        <v>11424124</v>
      </c>
      <c r="AE43" s="668"/>
      <c r="AF43" s="668"/>
      <c r="AG43" s="668"/>
      <c r="AH43" s="668"/>
      <c r="AI43" s="668"/>
      <c r="AJ43" s="668"/>
      <c r="AK43" s="668"/>
      <c r="AL43" s="629">
        <v>100</v>
      </c>
      <c r="AM43" s="669"/>
      <c r="AN43" s="669"/>
      <c r="AO43" s="670"/>
      <c r="BV43" s="238"/>
      <c r="BW43" s="238"/>
      <c r="BX43" s="238"/>
      <c r="BY43" s="238"/>
      <c r="BZ43" s="238"/>
      <c r="CA43" s="238"/>
      <c r="CB43" s="238"/>
      <c r="CD43" s="639" t="s">
        <v>352</v>
      </c>
      <c r="CE43" s="640"/>
      <c r="CF43" s="640"/>
      <c r="CG43" s="640"/>
      <c r="CH43" s="640"/>
      <c r="CI43" s="640"/>
      <c r="CJ43" s="640"/>
      <c r="CK43" s="640"/>
      <c r="CL43" s="640"/>
      <c r="CM43" s="640"/>
      <c r="CN43" s="640"/>
      <c r="CO43" s="640"/>
      <c r="CP43" s="640"/>
      <c r="CQ43" s="641"/>
      <c r="CR43" s="642">
        <v>84434</v>
      </c>
      <c r="CS43" s="661"/>
      <c r="CT43" s="661"/>
      <c r="CU43" s="661"/>
      <c r="CV43" s="661"/>
      <c r="CW43" s="661"/>
      <c r="CX43" s="661"/>
      <c r="CY43" s="662"/>
      <c r="CZ43" s="645">
        <v>0.4</v>
      </c>
      <c r="DA43" s="663"/>
      <c r="DB43" s="663"/>
      <c r="DC43" s="664"/>
      <c r="DD43" s="648">
        <v>84434</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300</v>
      </c>
      <c r="CE44" s="656"/>
      <c r="CF44" s="639" t="s">
        <v>353</v>
      </c>
      <c r="CG44" s="640"/>
      <c r="CH44" s="640"/>
      <c r="CI44" s="640"/>
      <c r="CJ44" s="640"/>
      <c r="CK44" s="640"/>
      <c r="CL44" s="640"/>
      <c r="CM44" s="640"/>
      <c r="CN44" s="640"/>
      <c r="CO44" s="640"/>
      <c r="CP44" s="640"/>
      <c r="CQ44" s="641"/>
      <c r="CR44" s="642">
        <v>2928949</v>
      </c>
      <c r="CS44" s="643"/>
      <c r="CT44" s="643"/>
      <c r="CU44" s="643"/>
      <c r="CV44" s="643"/>
      <c r="CW44" s="643"/>
      <c r="CX44" s="643"/>
      <c r="CY44" s="644"/>
      <c r="CZ44" s="645">
        <v>12.5</v>
      </c>
      <c r="DA44" s="646"/>
      <c r="DB44" s="646"/>
      <c r="DC44" s="647"/>
      <c r="DD44" s="648">
        <v>337756</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355</v>
      </c>
      <c r="CG45" s="640"/>
      <c r="CH45" s="640"/>
      <c r="CI45" s="640"/>
      <c r="CJ45" s="640"/>
      <c r="CK45" s="640"/>
      <c r="CL45" s="640"/>
      <c r="CM45" s="640"/>
      <c r="CN45" s="640"/>
      <c r="CO45" s="640"/>
      <c r="CP45" s="640"/>
      <c r="CQ45" s="641"/>
      <c r="CR45" s="642">
        <v>1068512</v>
      </c>
      <c r="CS45" s="661"/>
      <c r="CT45" s="661"/>
      <c r="CU45" s="661"/>
      <c r="CV45" s="661"/>
      <c r="CW45" s="661"/>
      <c r="CX45" s="661"/>
      <c r="CY45" s="662"/>
      <c r="CZ45" s="645">
        <v>4.5</v>
      </c>
      <c r="DA45" s="663"/>
      <c r="DB45" s="663"/>
      <c r="DC45" s="664"/>
      <c r="DD45" s="648">
        <v>80575</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357</v>
      </c>
      <c r="CG46" s="640"/>
      <c r="CH46" s="640"/>
      <c r="CI46" s="640"/>
      <c r="CJ46" s="640"/>
      <c r="CK46" s="640"/>
      <c r="CL46" s="640"/>
      <c r="CM46" s="640"/>
      <c r="CN46" s="640"/>
      <c r="CO46" s="640"/>
      <c r="CP46" s="640"/>
      <c r="CQ46" s="641"/>
      <c r="CR46" s="642">
        <v>1860437</v>
      </c>
      <c r="CS46" s="643"/>
      <c r="CT46" s="643"/>
      <c r="CU46" s="643"/>
      <c r="CV46" s="643"/>
      <c r="CW46" s="643"/>
      <c r="CX46" s="643"/>
      <c r="CY46" s="644"/>
      <c r="CZ46" s="645">
        <v>7.9</v>
      </c>
      <c r="DA46" s="646"/>
      <c r="DB46" s="646"/>
      <c r="DC46" s="647"/>
      <c r="DD46" s="648">
        <v>257181</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359</v>
      </c>
      <c r="CG47" s="640"/>
      <c r="CH47" s="640"/>
      <c r="CI47" s="640"/>
      <c r="CJ47" s="640"/>
      <c r="CK47" s="640"/>
      <c r="CL47" s="640"/>
      <c r="CM47" s="640"/>
      <c r="CN47" s="640"/>
      <c r="CO47" s="640"/>
      <c r="CP47" s="640"/>
      <c r="CQ47" s="641"/>
      <c r="CR47" s="642">
        <v>18199</v>
      </c>
      <c r="CS47" s="661"/>
      <c r="CT47" s="661"/>
      <c r="CU47" s="661"/>
      <c r="CV47" s="661"/>
      <c r="CW47" s="661"/>
      <c r="CX47" s="661"/>
      <c r="CY47" s="662"/>
      <c r="CZ47" s="645">
        <v>0.1</v>
      </c>
      <c r="DA47" s="663"/>
      <c r="DB47" s="663"/>
      <c r="DC47" s="664"/>
      <c r="DD47" s="648">
        <v>16832</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ht="10.8">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360</v>
      </c>
      <c r="CG48" s="640"/>
      <c r="CH48" s="640"/>
      <c r="CI48" s="640"/>
      <c r="CJ48" s="640"/>
      <c r="CK48" s="640"/>
      <c r="CL48" s="640"/>
      <c r="CM48" s="640"/>
      <c r="CN48" s="640"/>
      <c r="CO48" s="640"/>
      <c r="CP48" s="640"/>
      <c r="CQ48" s="641"/>
      <c r="CR48" s="642" t="s">
        <v>230</v>
      </c>
      <c r="CS48" s="643"/>
      <c r="CT48" s="643"/>
      <c r="CU48" s="643"/>
      <c r="CV48" s="643"/>
      <c r="CW48" s="643"/>
      <c r="CX48" s="643"/>
      <c r="CY48" s="644"/>
      <c r="CZ48" s="645" t="s">
        <v>128</v>
      </c>
      <c r="DA48" s="646"/>
      <c r="DB48" s="646"/>
      <c r="DC48" s="647"/>
      <c r="DD48" s="648" t="s">
        <v>128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361</v>
      </c>
      <c r="CE49" s="624"/>
      <c r="CF49" s="624"/>
      <c r="CG49" s="624"/>
      <c r="CH49" s="624"/>
      <c r="CI49" s="624"/>
      <c r="CJ49" s="624"/>
      <c r="CK49" s="624"/>
      <c r="CL49" s="624"/>
      <c r="CM49" s="624"/>
      <c r="CN49" s="624"/>
      <c r="CO49" s="624"/>
      <c r="CP49" s="624"/>
      <c r="CQ49" s="625"/>
      <c r="CR49" s="626">
        <v>23520748</v>
      </c>
      <c r="CS49" s="627"/>
      <c r="CT49" s="627"/>
      <c r="CU49" s="627"/>
      <c r="CV49" s="627"/>
      <c r="CW49" s="627"/>
      <c r="CX49" s="627"/>
      <c r="CY49" s="628"/>
      <c r="CZ49" s="629">
        <v>100</v>
      </c>
      <c r="DA49" s="630"/>
      <c r="DB49" s="630"/>
      <c r="DC49" s="631"/>
      <c r="DD49" s="632">
        <v>13524735</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iLy7RN8p339VQnPrE5nyiwHyKhsaVmNwT24GQUZRjLb0Vj5goUhrt8LyrKS1+C4sRxoMlETIdKLXs2lcGFPBlw==" saltValue="5AE5ioldBIwwPjcPTaqaY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cols>
    <col min="1" max="130" width="2.77734375" style="291" customWidth="1"/>
    <col min="131" max="131" width="1.6640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363</v>
      </c>
      <c r="DK2" s="1168"/>
      <c r="DL2" s="1168"/>
      <c r="DM2" s="1168"/>
      <c r="DN2" s="1168"/>
      <c r="DO2" s="1169"/>
      <c r="DP2" s="251"/>
      <c r="DQ2" s="1167" t="s">
        <v>364</v>
      </c>
      <c r="DR2" s="1168"/>
      <c r="DS2" s="1168"/>
      <c r="DT2" s="1168"/>
      <c r="DU2" s="1168"/>
      <c r="DV2" s="1168"/>
      <c r="DW2" s="1168"/>
      <c r="DX2" s="1168"/>
      <c r="DY2" s="1168"/>
      <c r="DZ2" s="1169"/>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20" t="s">
        <v>365</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52" t="s">
        <v>367</v>
      </c>
      <c r="B5" s="1053"/>
      <c r="C5" s="1053"/>
      <c r="D5" s="1053"/>
      <c r="E5" s="1053"/>
      <c r="F5" s="1053"/>
      <c r="G5" s="1053"/>
      <c r="H5" s="1053"/>
      <c r="I5" s="1053"/>
      <c r="J5" s="1053"/>
      <c r="K5" s="1053"/>
      <c r="L5" s="1053"/>
      <c r="M5" s="1053"/>
      <c r="N5" s="1053"/>
      <c r="O5" s="1053"/>
      <c r="P5" s="1054"/>
      <c r="Q5" s="1058" t="s">
        <v>368</v>
      </c>
      <c r="R5" s="1059"/>
      <c r="S5" s="1059"/>
      <c r="T5" s="1059"/>
      <c r="U5" s="1060"/>
      <c r="V5" s="1058" t="s">
        <v>369</v>
      </c>
      <c r="W5" s="1059"/>
      <c r="X5" s="1059"/>
      <c r="Y5" s="1059"/>
      <c r="Z5" s="1060"/>
      <c r="AA5" s="1058" t="s">
        <v>370</v>
      </c>
      <c r="AB5" s="1059"/>
      <c r="AC5" s="1059"/>
      <c r="AD5" s="1059"/>
      <c r="AE5" s="1059"/>
      <c r="AF5" s="1170" t="s">
        <v>371</v>
      </c>
      <c r="AG5" s="1059"/>
      <c r="AH5" s="1059"/>
      <c r="AI5" s="1059"/>
      <c r="AJ5" s="1074"/>
      <c r="AK5" s="1059" t="s">
        <v>372</v>
      </c>
      <c r="AL5" s="1059"/>
      <c r="AM5" s="1059"/>
      <c r="AN5" s="1059"/>
      <c r="AO5" s="1060"/>
      <c r="AP5" s="1058" t="s">
        <v>373</v>
      </c>
      <c r="AQ5" s="1059"/>
      <c r="AR5" s="1059"/>
      <c r="AS5" s="1059"/>
      <c r="AT5" s="1060"/>
      <c r="AU5" s="1058" t="s">
        <v>374</v>
      </c>
      <c r="AV5" s="1059"/>
      <c r="AW5" s="1059"/>
      <c r="AX5" s="1059"/>
      <c r="AY5" s="1074"/>
      <c r="AZ5" s="258"/>
      <c r="BA5" s="258"/>
      <c r="BB5" s="258"/>
      <c r="BC5" s="258"/>
      <c r="BD5" s="258"/>
      <c r="BE5" s="259"/>
      <c r="BF5" s="259"/>
      <c r="BG5" s="259"/>
      <c r="BH5" s="259"/>
      <c r="BI5" s="259"/>
      <c r="BJ5" s="259"/>
      <c r="BK5" s="259"/>
      <c r="BL5" s="259"/>
      <c r="BM5" s="259"/>
      <c r="BN5" s="259"/>
      <c r="BO5" s="259"/>
      <c r="BP5" s="259"/>
      <c r="BQ5" s="1052" t="s">
        <v>375</v>
      </c>
      <c r="BR5" s="1053"/>
      <c r="BS5" s="1053"/>
      <c r="BT5" s="1053"/>
      <c r="BU5" s="1053"/>
      <c r="BV5" s="1053"/>
      <c r="BW5" s="1053"/>
      <c r="BX5" s="1053"/>
      <c r="BY5" s="1053"/>
      <c r="BZ5" s="1053"/>
      <c r="CA5" s="1053"/>
      <c r="CB5" s="1053"/>
      <c r="CC5" s="1053"/>
      <c r="CD5" s="1053"/>
      <c r="CE5" s="1053"/>
      <c r="CF5" s="1053"/>
      <c r="CG5" s="1054"/>
      <c r="CH5" s="1058" t="s">
        <v>376</v>
      </c>
      <c r="CI5" s="1059"/>
      <c r="CJ5" s="1059"/>
      <c r="CK5" s="1059"/>
      <c r="CL5" s="1060"/>
      <c r="CM5" s="1058" t="s">
        <v>377</v>
      </c>
      <c r="CN5" s="1059"/>
      <c r="CO5" s="1059"/>
      <c r="CP5" s="1059"/>
      <c r="CQ5" s="1060"/>
      <c r="CR5" s="1058" t="s">
        <v>378</v>
      </c>
      <c r="CS5" s="1059"/>
      <c r="CT5" s="1059"/>
      <c r="CU5" s="1059"/>
      <c r="CV5" s="1060"/>
      <c r="CW5" s="1058" t="s">
        <v>379</v>
      </c>
      <c r="CX5" s="1059"/>
      <c r="CY5" s="1059"/>
      <c r="CZ5" s="1059"/>
      <c r="DA5" s="1060"/>
      <c r="DB5" s="1058" t="s">
        <v>380</v>
      </c>
      <c r="DC5" s="1059"/>
      <c r="DD5" s="1059"/>
      <c r="DE5" s="1059"/>
      <c r="DF5" s="1060"/>
      <c r="DG5" s="1155" t="s">
        <v>381</v>
      </c>
      <c r="DH5" s="1156"/>
      <c r="DI5" s="1156"/>
      <c r="DJ5" s="1156"/>
      <c r="DK5" s="1157"/>
      <c r="DL5" s="1155" t="s">
        <v>382</v>
      </c>
      <c r="DM5" s="1156"/>
      <c r="DN5" s="1156"/>
      <c r="DO5" s="1156"/>
      <c r="DP5" s="1157"/>
      <c r="DQ5" s="1058" t="s">
        <v>383</v>
      </c>
      <c r="DR5" s="1059"/>
      <c r="DS5" s="1059"/>
      <c r="DT5" s="1059"/>
      <c r="DU5" s="1060"/>
      <c r="DV5" s="1058" t="s">
        <v>374</v>
      </c>
      <c r="DW5" s="1059"/>
      <c r="DX5" s="1059"/>
      <c r="DY5" s="1059"/>
      <c r="DZ5" s="1074"/>
      <c r="EA5" s="256"/>
    </row>
    <row r="6" spans="1:131" s="257" customFormat="1" ht="26.25" customHeight="1" thickBot="1">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c r="A7" s="260">
        <v>1</v>
      </c>
      <c r="B7" s="1107" t="s">
        <v>384</v>
      </c>
      <c r="C7" s="1108"/>
      <c r="D7" s="1108"/>
      <c r="E7" s="1108"/>
      <c r="F7" s="1108"/>
      <c r="G7" s="1108"/>
      <c r="H7" s="1108"/>
      <c r="I7" s="1108"/>
      <c r="J7" s="1108"/>
      <c r="K7" s="1108"/>
      <c r="L7" s="1108"/>
      <c r="M7" s="1108"/>
      <c r="N7" s="1108"/>
      <c r="O7" s="1108"/>
      <c r="P7" s="1109"/>
      <c r="Q7" s="1161">
        <v>24210</v>
      </c>
      <c r="R7" s="1162"/>
      <c r="S7" s="1162"/>
      <c r="T7" s="1162"/>
      <c r="U7" s="1162"/>
      <c r="V7" s="1162">
        <v>23521</v>
      </c>
      <c r="W7" s="1162"/>
      <c r="X7" s="1162"/>
      <c r="Y7" s="1162"/>
      <c r="Z7" s="1162"/>
      <c r="AA7" s="1162">
        <v>689</v>
      </c>
      <c r="AB7" s="1162"/>
      <c r="AC7" s="1162"/>
      <c r="AD7" s="1162"/>
      <c r="AE7" s="1163"/>
      <c r="AF7" s="1164">
        <v>614</v>
      </c>
      <c r="AG7" s="1165"/>
      <c r="AH7" s="1165"/>
      <c r="AI7" s="1165"/>
      <c r="AJ7" s="1166"/>
      <c r="AK7" s="1148">
        <v>1686</v>
      </c>
      <c r="AL7" s="1149"/>
      <c r="AM7" s="1149"/>
      <c r="AN7" s="1149"/>
      <c r="AO7" s="1149"/>
      <c r="AP7" s="1149">
        <v>17330</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581</v>
      </c>
      <c r="BT7" s="1153"/>
      <c r="BU7" s="1153"/>
      <c r="BV7" s="1153"/>
      <c r="BW7" s="1153"/>
      <c r="BX7" s="1153"/>
      <c r="BY7" s="1153"/>
      <c r="BZ7" s="1153"/>
      <c r="CA7" s="1153"/>
      <c r="CB7" s="1153"/>
      <c r="CC7" s="1153"/>
      <c r="CD7" s="1153"/>
      <c r="CE7" s="1153"/>
      <c r="CF7" s="1153"/>
      <c r="CG7" s="1154"/>
      <c r="CH7" s="1145">
        <v>3</v>
      </c>
      <c r="CI7" s="1146"/>
      <c r="CJ7" s="1146"/>
      <c r="CK7" s="1146"/>
      <c r="CL7" s="1147"/>
      <c r="CM7" s="1145">
        <v>318</v>
      </c>
      <c r="CN7" s="1146"/>
      <c r="CO7" s="1146"/>
      <c r="CP7" s="1146"/>
      <c r="CQ7" s="1147"/>
      <c r="CR7" s="1145">
        <v>262</v>
      </c>
      <c r="CS7" s="1146"/>
      <c r="CT7" s="1146"/>
      <c r="CU7" s="1146"/>
      <c r="CV7" s="1147"/>
      <c r="CW7" s="1145" t="s">
        <v>508</v>
      </c>
      <c r="CX7" s="1146"/>
      <c r="CY7" s="1146"/>
      <c r="CZ7" s="1146"/>
      <c r="DA7" s="1147"/>
      <c r="DB7" s="1145" t="s">
        <v>508</v>
      </c>
      <c r="DC7" s="1146"/>
      <c r="DD7" s="1146"/>
      <c r="DE7" s="1146"/>
      <c r="DF7" s="1147"/>
      <c r="DG7" s="1145" t="s">
        <v>508</v>
      </c>
      <c r="DH7" s="1146"/>
      <c r="DI7" s="1146"/>
      <c r="DJ7" s="1146"/>
      <c r="DK7" s="1147"/>
      <c r="DL7" s="1145" t="s">
        <v>508</v>
      </c>
      <c r="DM7" s="1146"/>
      <c r="DN7" s="1146"/>
      <c r="DO7" s="1146"/>
      <c r="DP7" s="1147"/>
      <c r="DQ7" s="1145" t="s">
        <v>508</v>
      </c>
      <c r="DR7" s="1146"/>
      <c r="DS7" s="1146"/>
      <c r="DT7" s="1146"/>
      <c r="DU7" s="1147"/>
      <c r="DV7" s="1172"/>
      <c r="DW7" s="1173"/>
      <c r="DX7" s="1173"/>
      <c r="DY7" s="1173"/>
      <c r="DZ7" s="1174"/>
      <c r="EA7" s="256"/>
    </row>
    <row r="8" spans="1:131" s="257" customFormat="1" ht="26.25" customHeight="1">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582</v>
      </c>
      <c r="BT8" s="1072"/>
      <c r="BU8" s="1072"/>
      <c r="BV8" s="1072"/>
      <c r="BW8" s="1072"/>
      <c r="BX8" s="1072"/>
      <c r="BY8" s="1072"/>
      <c r="BZ8" s="1072"/>
      <c r="CA8" s="1072"/>
      <c r="CB8" s="1072"/>
      <c r="CC8" s="1072"/>
      <c r="CD8" s="1072"/>
      <c r="CE8" s="1072"/>
      <c r="CF8" s="1072"/>
      <c r="CG8" s="1073"/>
      <c r="CH8" s="1046">
        <v>-5</v>
      </c>
      <c r="CI8" s="1047"/>
      <c r="CJ8" s="1047"/>
      <c r="CK8" s="1047"/>
      <c r="CL8" s="1048"/>
      <c r="CM8" s="1046">
        <v>1</v>
      </c>
      <c r="CN8" s="1047"/>
      <c r="CO8" s="1047"/>
      <c r="CP8" s="1047"/>
      <c r="CQ8" s="1048"/>
      <c r="CR8" s="1046">
        <v>3</v>
      </c>
      <c r="CS8" s="1047"/>
      <c r="CT8" s="1047"/>
      <c r="CU8" s="1047"/>
      <c r="CV8" s="1048"/>
      <c r="CW8" s="1046" t="s">
        <v>508</v>
      </c>
      <c r="CX8" s="1047"/>
      <c r="CY8" s="1047"/>
      <c r="CZ8" s="1047"/>
      <c r="DA8" s="1048"/>
      <c r="DB8" s="1046" t="s">
        <v>508</v>
      </c>
      <c r="DC8" s="1047"/>
      <c r="DD8" s="1047"/>
      <c r="DE8" s="1047"/>
      <c r="DF8" s="1048"/>
      <c r="DG8" s="1046" t="s">
        <v>508</v>
      </c>
      <c r="DH8" s="1047"/>
      <c r="DI8" s="1047"/>
      <c r="DJ8" s="1047"/>
      <c r="DK8" s="1048"/>
      <c r="DL8" s="1046" t="s">
        <v>508</v>
      </c>
      <c r="DM8" s="1047"/>
      <c r="DN8" s="1047"/>
      <c r="DO8" s="1047"/>
      <c r="DP8" s="1048"/>
      <c r="DQ8" s="1046" t="s">
        <v>508</v>
      </c>
      <c r="DR8" s="1047"/>
      <c r="DS8" s="1047"/>
      <c r="DT8" s="1047"/>
      <c r="DU8" s="1048"/>
      <c r="DV8" s="1049"/>
      <c r="DW8" s="1050"/>
      <c r="DX8" s="1050"/>
      <c r="DY8" s="1050"/>
      <c r="DZ8" s="1051"/>
      <c r="EA8" s="256"/>
    </row>
    <row r="9" spans="1:131" s="257" customFormat="1" ht="26.25" customHeight="1">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385</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c r="A23" s="266" t="s">
        <v>386</v>
      </c>
      <c r="B23" s="1001" t="s">
        <v>387</v>
      </c>
      <c r="C23" s="1002"/>
      <c r="D23" s="1002"/>
      <c r="E23" s="1002"/>
      <c r="F23" s="1002"/>
      <c r="G23" s="1002"/>
      <c r="H23" s="1002"/>
      <c r="I23" s="1002"/>
      <c r="J23" s="1002"/>
      <c r="K23" s="1002"/>
      <c r="L23" s="1002"/>
      <c r="M23" s="1002"/>
      <c r="N23" s="1002"/>
      <c r="O23" s="1002"/>
      <c r="P23" s="1003"/>
      <c r="Q23" s="1125">
        <v>24210</v>
      </c>
      <c r="R23" s="1126"/>
      <c r="S23" s="1126"/>
      <c r="T23" s="1126"/>
      <c r="U23" s="1126"/>
      <c r="V23" s="1126">
        <v>23521</v>
      </c>
      <c r="W23" s="1126"/>
      <c r="X23" s="1126"/>
      <c r="Y23" s="1126"/>
      <c r="Z23" s="1126"/>
      <c r="AA23" s="1126">
        <v>689</v>
      </c>
      <c r="AB23" s="1126"/>
      <c r="AC23" s="1126"/>
      <c r="AD23" s="1126"/>
      <c r="AE23" s="1127"/>
      <c r="AF23" s="1128">
        <v>614</v>
      </c>
      <c r="AG23" s="1126"/>
      <c r="AH23" s="1126"/>
      <c r="AI23" s="1126"/>
      <c r="AJ23" s="1129"/>
      <c r="AK23" s="1130"/>
      <c r="AL23" s="1131"/>
      <c r="AM23" s="1131"/>
      <c r="AN23" s="1131"/>
      <c r="AO23" s="1131"/>
      <c r="AP23" s="1126">
        <v>17330</v>
      </c>
      <c r="AQ23" s="1126"/>
      <c r="AR23" s="1126"/>
      <c r="AS23" s="1126"/>
      <c r="AT23" s="1126"/>
      <c r="AU23" s="1132"/>
      <c r="AV23" s="1132"/>
      <c r="AW23" s="1132"/>
      <c r="AX23" s="1132"/>
      <c r="AY23" s="1133"/>
      <c r="AZ23" s="1122" t="s">
        <v>388</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c r="A24" s="1121" t="s">
        <v>389</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c r="A25" s="1120" t="s">
        <v>390</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c r="A26" s="1052" t="s">
        <v>367</v>
      </c>
      <c r="B26" s="1053"/>
      <c r="C26" s="1053"/>
      <c r="D26" s="1053"/>
      <c r="E26" s="1053"/>
      <c r="F26" s="1053"/>
      <c r="G26" s="1053"/>
      <c r="H26" s="1053"/>
      <c r="I26" s="1053"/>
      <c r="J26" s="1053"/>
      <c r="K26" s="1053"/>
      <c r="L26" s="1053"/>
      <c r="M26" s="1053"/>
      <c r="N26" s="1053"/>
      <c r="O26" s="1053"/>
      <c r="P26" s="1054"/>
      <c r="Q26" s="1058" t="s">
        <v>391</v>
      </c>
      <c r="R26" s="1059"/>
      <c r="S26" s="1059"/>
      <c r="T26" s="1059"/>
      <c r="U26" s="1060"/>
      <c r="V26" s="1058" t="s">
        <v>392</v>
      </c>
      <c r="W26" s="1059"/>
      <c r="X26" s="1059"/>
      <c r="Y26" s="1059"/>
      <c r="Z26" s="1060"/>
      <c r="AA26" s="1058" t="s">
        <v>393</v>
      </c>
      <c r="AB26" s="1059"/>
      <c r="AC26" s="1059"/>
      <c r="AD26" s="1059"/>
      <c r="AE26" s="1059"/>
      <c r="AF26" s="1116" t="s">
        <v>394</v>
      </c>
      <c r="AG26" s="1065"/>
      <c r="AH26" s="1065"/>
      <c r="AI26" s="1065"/>
      <c r="AJ26" s="1117"/>
      <c r="AK26" s="1059" t="s">
        <v>395</v>
      </c>
      <c r="AL26" s="1059"/>
      <c r="AM26" s="1059"/>
      <c r="AN26" s="1059"/>
      <c r="AO26" s="1060"/>
      <c r="AP26" s="1058" t="s">
        <v>396</v>
      </c>
      <c r="AQ26" s="1059"/>
      <c r="AR26" s="1059"/>
      <c r="AS26" s="1059"/>
      <c r="AT26" s="1060"/>
      <c r="AU26" s="1058" t="s">
        <v>397</v>
      </c>
      <c r="AV26" s="1059"/>
      <c r="AW26" s="1059"/>
      <c r="AX26" s="1059"/>
      <c r="AY26" s="1060"/>
      <c r="AZ26" s="1058" t="s">
        <v>398</v>
      </c>
      <c r="BA26" s="1059"/>
      <c r="BB26" s="1059"/>
      <c r="BC26" s="1059"/>
      <c r="BD26" s="1060"/>
      <c r="BE26" s="1058" t="s">
        <v>374</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c r="A28" s="268">
        <v>1</v>
      </c>
      <c r="B28" s="1107" t="s">
        <v>399</v>
      </c>
      <c r="C28" s="1108"/>
      <c r="D28" s="1108"/>
      <c r="E28" s="1108"/>
      <c r="F28" s="1108"/>
      <c r="G28" s="1108"/>
      <c r="H28" s="1108"/>
      <c r="I28" s="1108"/>
      <c r="J28" s="1108"/>
      <c r="K28" s="1108"/>
      <c r="L28" s="1108"/>
      <c r="M28" s="1108"/>
      <c r="N28" s="1108"/>
      <c r="O28" s="1108"/>
      <c r="P28" s="1109"/>
      <c r="Q28" s="1110">
        <v>3312</v>
      </c>
      <c r="R28" s="1111"/>
      <c r="S28" s="1111"/>
      <c r="T28" s="1111"/>
      <c r="U28" s="1111"/>
      <c r="V28" s="1111">
        <v>3209</v>
      </c>
      <c r="W28" s="1111"/>
      <c r="X28" s="1111"/>
      <c r="Y28" s="1111"/>
      <c r="Z28" s="1111"/>
      <c r="AA28" s="1111">
        <v>102</v>
      </c>
      <c r="AB28" s="1111"/>
      <c r="AC28" s="1111"/>
      <c r="AD28" s="1111"/>
      <c r="AE28" s="1112"/>
      <c r="AF28" s="1113">
        <v>102</v>
      </c>
      <c r="AG28" s="1111"/>
      <c r="AH28" s="1111"/>
      <c r="AI28" s="1111"/>
      <c r="AJ28" s="1114"/>
      <c r="AK28" s="1115">
        <v>211</v>
      </c>
      <c r="AL28" s="1103"/>
      <c r="AM28" s="1103"/>
      <c r="AN28" s="1103"/>
      <c r="AO28" s="1103"/>
      <c r="AP28" s="1103" t="s">
        <v>508</v>
      </c>
      <c r="AQ28" s="1103"/>
      <c r="AR28" s="1103"/>
      <c r="AS28" s="1103"/>
      <c r="AT28" s="1103"/>
      <c r="AU28" s="1103" t="s">
        <v>508</v>
      </c>
      <c r="AV28" s="1103"/>
      <c r="AW28" s="1103"/>
      <c r="AX28" s="1103"/>
      <c r="AY28" s="1103"/>
      <c r="AZ28" s="1104" t="s">
        <v>508</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c r="A29" s="268">
        <v>2</v>
      </c>
      <c r="B29" s="1094" t="s">
        <v>400</v>
      </c>
      <c r="C29" s="1095"/>
      <c r="D29" s="1095"/>
      <c r="E29" s="1095"/>
      <c r="F29" s="1095"/>
      <c r="G29" s="1095"/>
      <c r="H29" s="1095"/>
      <c r="I29" s="1095"/>
      <c r="J29" s="1095"/>
      <c r="K29" s="1095"/>
      <c r="L29" s="1095"/>
      <c r="M29" s="1095"/>
      <c r="N29" s="1095"/>
      <c r="O29" s="1095"/>
      <c r="P29" s="1096"/>
      <c r="Q29" s="1100">
        <v>82</v>
      </c>
      <c r="R29" s="1101"/>
      <c r="S29" s="1101"/>
      <c r="T29" s="1101"/>
      <c r="U29" s="1101"/>
      <c r="V29" s="1101">
        <v>62</v>
      </c>
      <c r="W29" s="1101"/>
      <c r="X29" s="1101"/>
      <c r="Y29" s="1101"/>
      <c r="Z29" s="1101"/>
      <c r="AA29" s="1101">
        <v>20</v>
      </c>
      <c r="AB29" s="1101"/>
      <c r="AC29" s="1101"/>
      <c r="AD29" s="1101"/>
      <c r="AE29" s="1102"/>
      <c r="AF29" s="1076">
        <v>20</v>
      </c>
      <c r="AG29" s="1077"/>
      <c r="AH29" s="1077"/>
      <c r="AI29" s="1077"/>
      <c r="AJ29" s="1078"/>
      <c r="AK29" s="1037">
        <v>24</v>
      </c>
      <c r="AL29" s="1028"/>
      <c r="AM29" s="1028"/>
      <c r="AN29" s="1028"/>
      <c r="AO29" s="1028"/>
      <c r="AP29" s="1028" t="s">
        <v>508</v>
      </c>
      <c r="AQ29" s="1028"/>
      <c r="AR29" s="1028"/>
      <c r="AS29" s="1028"/>
      <c r="AT29" s="1028"/>
      <c r="AU29" s="1028" t="s">
        <v>508</v>
      </c>
      <c r="AV29" s="1028"/>
      <c r="AW29" s="1028"/>
      <c r="AX29" s="1028"/>
      <c r="AY29" s="1028"/>
      <c r="AZ29" s="1099" t="s">
        <v>508</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c r="A30" s="268">
        <v>3</v>
      </c>
      <c r="B30" s="1094" t="s">
        <v>401</v>
      </c>
      <c r="C30" s="1095"/>
      <c r="D30" s="1095"/>
      <c r="E30" s="1095"/>
      <c r="F30" s="1095"/>
      <c r="G30" s="1095"/>
      <c r="H30" s="1095"/>
      <c r="I30" s="1095"/>
      <c r="J30" s="1095"/>
      <c r="K30" s="1095"/>
      <c r="L30" s="1095"/>
      <c r="M30" s="1095"/>
      <c r="N30" s="1095"/>
      <c r="O30" s="1095"/>
      <c r="P30" s="1096"/>
      <c r="Q30" s="1100">
        <v>290</v>
      </c>
      <c r="R30" s="1101"/>
      <c r="S30" s="1101"/>
      <c r="T30" s="1101"/>
      <c r="U30" s="1101"/>
      <c r="V30" s="1101">
        <v>290</v>
      </c>
      <c r="W30" s="1101"/>
      <c r="X30" s="1101"/>
      <c r="Y30" s="1101"/>
      <c r="Z30" s="1101"/>
      <c r="AA30" s="1101">
        <v>0</v>
      </c>
      <c r="AB30" s="1101"/>
      <c r="AC30" s="1101"/>
      <c r="AD30" s="1101"/>
      <c r="AE30" s="1102"/>
      <c r="AF30" s="1076">
        <v>0</v>
      </c>
      <c r="AG30" s="1077"/>
      <c r="AH30" s="1077"/>
      <c r="AI30" s="1077"/>
      <c r="AJ30" s="1078"/>
      <c r="AK30" s="1037">
        <v>96</v>
      </c>
      <c r="AL30" s="1028"/>
      <c r="AM30" s="1028"/>
      <c r="AN30" s="1028"/>
      <c r="AO30" s="1028"/>
      <c r="AP30" s="1028" t="s">
        <v>508</v>
      </c>
      <c r="AQ30" s="1028"/>
      <c r="AR30" s="1028"/>
      <c r="AS30" s="1028"/>
      <c r="AT30" s="1028"/>
      <c r="AU30" s="1028" t="s">
        <v>508</v>
      </c>
      <c r="AV30" s="1028"/>
      <c r="AW30" s="1028"/>
      <c r="AX30" s="1028"/>
      <c r="AY30" s="1028"/>
      <c r="AZ30" s="1099" t="s">
        <v>508</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c r="A31" s="268">
        <v>4</v>
      </c>
      <c r="B31" s="1094" t="s">
        <v>402</v>
      </c>
      <c r="C31" s="1095"/>
      <c r="D31" s="1095"/>
      <c r="E31" s="1095"/>
      <c r="F31" s="1095"/>
      <c r="G31" s="1095"/>
      <c r="H31" s="1095"/>
      <c r="I31" s="1095"/>
      <c r="J31" s="1095"/>
      <c r="K31" s="1095"/>
      <c r="L31" s="1095"/>
      <c r="M31" s="1095"/>
      <c r="N31" s="1095"/>
      <c r="O31" s="1095"/>
      <c r="P31" s="1096"/>
      <c r="Q31" s="1100">
        <v>527</v>
      </c>
      <c r="R31" s="1101"/>
      <c r="S31" s="1101"/>
      <c r="T31" s="1101"/>
      <c r="U31" s="1101"/>
      <c r="V31" s="1101">
        <v>482</v>
      </c>
      <c r="W31" s="1101"/>
      <c r="X31" s="1101"/>
      <c r="Y31" s="1101"/>
      <c r="Z31" s="1101"/>
      <c r="AA31" s="1101">
        <v>45</v>
      </c>
      <c r="AB31" s="1101"/>
      <c r="AC31" s="1101"/>
      <c r="AD31" s="1101"/>
      <c r="AE31" s="1102"/>
      <c r="AF31" s="1076">
        <v>1311</v>
      </c>
      <c r="AG31" s="1077"/>
      <c r="AH31" s="1077"/>
      <c r="AI31" s="1077"/>
      <c r="AJ31" s="1078"/>
      <c r="AK31" s="1037">
        <v>263</v>
      </c>
      <c r="AL31" s="1028"/>
      <c r="AM31" s="1028"/>
      <c r="AN31" s="1028"/>
      <c r="AO31" s="1028"/>
      <c r="AP31" s="1028">
        <v>2503</v>
      </c>
      <c r="AQ31" s="1028"/>
      <c r="AR31" s="1028"/>
      <c r="AS31" s="1028"/>
      <c r="AT31" s="1028"/>
      <c r="AU31" s="1028">
        <v>1417</v>
      </c>
      <c r="AV31" s="1028"/>
      <c r="AW31" s="1028"/>
      <c r="AX31" s="1028"/>
      <c r="AY31" s="1028"/>
      <c r="AZ31" s="1099" t="s">
        <v>508</v>
      </c>
      <c r="BA31" s="1099"/>
      <c r="BB31" s="1099"/>
      <c r="BC31" s="1099"/>
      <c r="BD31" s="1099"/>
      <c r="BE31" s="1089" t="s">
        <v>403</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c r="A32" s="268">
        <v>5</v>
      </c>
      <c r="B32" s="1094" t="s">
        <v>404</v>
      </c>
      <c r="C32" s="1095"/>
      <c r="D32" s="1095"/>
      <c r="E32" s="1095"/>
      <c r="F32" s="1095"/>
      <c r="G32" s="1095"/>
      <c r="H32" s="1095"/>
      <c r="I32" s="1095"/>
      <c r="J32" s="1095"/>
      <c r="K32" s="1095"/>
      <c r="L32" s="1095"/>
      <c r="M32" s="1095"/>
      <c r="N32" s="1095"/>
      <c r="O32" s="1095"/>
      <c r="P32" s="1096"/>
      <c r="Q32" s="1100">
        <v>1503</v>
      </c>
      <c r="R32" s="1101"/>
      <c r="S32" s="1101"/>
      <c r="T32" s="1101"/>
      <c r="U32" s="1101"/>
      <c r="V32" s="1101">
        <v>1408</v>
      </c>
      <c r="W32" s="1101"/>
      <c r="X32" s="1101"/>
      <c r="Y32" s="1101"/>
      <c r="Z32" s="1101"/>
      <c r="AA32" s="1101">
        <v>96</v>
      </c>
      <c r="AB32" s="1101"/>
      <c r="AC32" s="1101"/>
      <c r="AD32" s="1101"/>
      <c r="AE32" s="1102"/>
      <c r="AF32" s="1076">
        <v>1482</v>
      </c>
      <c r="AG32" s="1077"/>
      <c r="AH32" s="1077"/>
      <c r="AI32" s="1077"/>
      <c r="AJ32" s="1078"/>
      <c r="AK32" s="1037">
        <v>714</v>
      </c>
      <c r="AL32" s="1028"/>
      <c r="AM32" s="1028"/>
      <c r="AN32" s="1028"/>
      <c r="AO32" s="1028"/>
      <c r="AP32" s="1028">
        <v>3025</v>
      </c>
      <c r="AQ32" s="1028"/>
      <c r="AR32" s="1028"/>
      <c r="AS32" s="1028"/>
      <c r="AT32" s="1028"/>
      <c r="AU32" s="1028">
        <v>2832</v>
      </c>
      <c r="AV32" s="1028"/>
      <c r="AW32" s="1028"/>
      <c r="AX32" s="1028"/>
      <c r="AY32" s="1028"/>
      <c r="AZ32" s="1099" t="s">
        <v>508</v>
      </c>
      <c r="BA32" s="1099"/>
      <c r="BB32" s="1099"/>
      <c r="BC32" s="1099"/>
      <c r="BD32" s="1099"/>
      <c r="BE32" s="1089" t="s">
        <v>405</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c r="A33" s="268">
        <v>6</v>
      </c>
      <c r="B33" s="1094" t="s">
        <v>406</v>
      </c>
      <c r="C33" s="1095"/>
      <c r="D33" s="1095"/>
      <c r="E33" s="1095"/>
      <c r="F33" s="1095"/>
      <c r="G33" s="1095"/>
      <c r="H33" s="1095"/>
      <c r="I33" s="1095"/>
      <c r="J33" s="1095"/>
      <c r="K33" s="1095"/>
      <c r="L33" s="1095"/>
      <c r="M33" s="1095"/>
      <c r="N33" s="1095"/>
      <c r="O33" s="1095"/>
      <c r="P33" s="1096"/>
      <c r="Q33" s="1100">
        <v>1135</v>
      </c>
      <c r="R33" s="1101"/>
      <c r="S33" s="1101"/>
      <c r="T33" s="1101"/>
      <c r="U33" s="1101"/>
      <c r="V33" s="1101">
        <v>1053</v>
      </c>
      <c r="W33" s="1101"/>
      <c r="X33" s="1101"/>
      <c r="Y33" s="1101"/>
      <c r="Z33" s="1101"/>
      <c r="AA33" s="1101">
        <v>82</v>
      </c>
      <c r="AB33" s="1101"/>
      <c r="AC33" s="1101"/>
      <c r="AD33" s="1101"/>
      <c r="AE33" s="1102"/>
      <c r="AF33" s="1076">
        <v>979</v>
      </c>
      <c r="AG33" s="1077"/>
      <c r="AH33" s="1077"/>
      <c r="AI33" s="1077"/>
      <c r="AJ33" s="1078"/>
      <c r="AK33" s="1037">
        <v>797</v>
      </c>
      <c r="AL33" s="1028"/>
      <c r="AM33" s="1028"/>
      <c r="AN33" s="1028"/>
      <c r="AO33" s="1028"/>
      <c r="AP33" s="1028">
        <v>8353</v>
      </c>
      <c r="AQ33" s="1028"/>
      <c r="AR33" s="1028"/>
      <c r="AS33" s="1028"/>
      <c r="AT33" s="1028"/>
      <c r="AU33" s="1028">
        <v>7392</v>
      </c>
      <c r="AV33" s="1028"/>
      <c r="AW33" s="1028"/>
      <c r="AX33" s="1028"/>
      <c r="AY33" s="1028"/>
      <c r="AZ33" s="1099" t="s">
        <v>508</v>
      </c>
      <c r="BA33" s="1099"/>
      <c r="BB33" s="1099"/>
      <c r="BC33" s="1099"/>
      <c r="BD33" s="1099"/>
      <c r="BE33" s="1089" t="s">
        <v>407</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408</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c r="A63" s="266" t="s">
        <v>386</v>
      </c>
      <c r="B63" s="1001" t="s">
        <v>409</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3894</v>
      </c>
      <c r="AG63" s="1016"/>
      <c r="AH63" s="1016"/>
      <c r="AI63" s="1016"/>
      <c r="AJ63" s="1087"/>
      <c r="AK63" s="1088"/>
      <c r="AL63" s="1020"/>
      <c r="AM63" s="1020"/>
      <c r="AN63" s="1020"/>
      <c r="AO63" s="1020"/>
      <c r="AP63" s="1016">
        <v>13881</v>
      </c>
      <c r="AQ63" s="1016"/>
      <c r="AR63" s="1016"/>
      <c r="AS63" s="1016"/>
      <c r="AT63" s="1016"/>
      <c r="AU63" s="1016">
        <v>11641</v>
      </c>
      <c r="AV63" s="1016"/>
      <c r="AW63" s="1016"/>
      <c r="AX63" s="1016"/>
      <c r="AY63" s="1016"/>
      <c r="AZ63" s="1082"/>
      <c r="BA63" s="1082"/>
      <c r="BB63" s="1082"/>
      <c r="BC63" s="1082"/>
      <c r="BD63" s="1082"/>
      <c r="BE63" s="1017"/>
      <c r="BF63" s="1017"/>
      <c r="BG63" s="1017"/>
      <c r="BH63" s="1017"/>
      <c r="BI63" s="1018"/>
      <c r="BJ63" s="1083" t="s">
        <v>410</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c r="A66" s="1052" t="s">
        <v>412</v>
      </c>
      <c r="B66" s="1053"/>
      <c r="C66" s="1053"/>
      <c r="D66" s="1053"/>
      <c r="E66" s="1053"/>
      <c r="F66" s="1053"/>
      <c r="G66" s="1053"/>
      <c r="H66" s="1053"/>
      <c r="I66" s="1053"/>
      <c r="J66" s="1053"/>
      <c r="K66" s="1053"/>
      <c r="L66" s="1053"/>
      <c r="M66" s="1053"/>
      <c r="N66" s="1053"/>
      <c r="O66" s="1053"/>
      <c r="P66" s="1054"/>
      <c r="Q66" s="1058" t="s">
        <v>413</v>
      </c>
      <c r="R66" s="1059"/>
      <c r="S66" s="1059"/>
      <c r="T66" s="1059"/>
      <c r="U66" s="1060"/>
      <c r="V66" s="1058" t="s">
        <v>392</v>
      </c>
      <c r="W66" s="1059"/>
      <c r="X66" s="1059"/>
      <c r="Y66" s="1059"/>
      <c r="Z66" s="1060"/>
      <c r="AA66" s="1058" t="s">
        <v>414</v>
      </c>
      <c r="AB66" s="1059"/>
      <c r="AC66" s="1059"/>
      <c r="AD66" s="1059"/>
      <c r="AE66" s="1060"/>
      <c r="AF66" s="1064" t="s">
        <v>415</v>
      </c>
      <c r="AG66" s="1065"/>
      <c r="AH66" s="1065"/>
      <c r="AI66" s="1065"/>
      <c r="AJ66" s="1066"/>
      <c r="AK66" s="1058" t="s">
        <v>395</v>
      </c>
      <c r="AL66" s="1053"/>
      <c r="AM66" s="1053"/>
      <c r="AN66" s="1053"/>
      <c r="AO66" s="1054"/>
      <c r="AP66" s="1058" t="s">
        <v>396</v>
      </c>
      <c r="AQ66" s="1059"/>
      <c r="AR66" s="1059"/>
      <c r="AS66" s="1059"/>
      <c r="AT66" s="1060"/>
      <c r="AU66" s="1058" t="s">
        <v>416</v>
      </c>
      <c r="AV66" s="1059"/>
      <c r="AW66" s="1059"/>
      <c r="AX66" s="1059"/>
      <c r="AY66" s="1060"/>
      <c r="AZ66" s="1058" t="s">
        <v>374</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c r="A68" s="260">
        <v>1</v>
      </c>
      <c r="B68" s="1042" t="s">
        <v>574</v>
      </c>
      <c r="C68" s="1043"/>
      <c r="D68" s="1043"/>
      <c r="E68" s="1043"/>
      <c r="F68" s="1043"/>
      <c r="G68" s="1043"/>
      <c r="H68" s="1043"/>
      <c r="I68" s="1043"/>
      <c r="J68" s="1043"/>
      <c r="K68" s="1043"/>
      <c r="L68" s="1043"/>
      <c r="M68" s="1043"/>
      <c r="N68" s="1043"/>
      <c r="O68" s="1043"/>
      <c r="P68" s="1044"/>
      <c r="Q68" s="1045">
        <v>7170</v>
      </c>
      <c r="R68" s="1039"/>
      <c r="S68" s="1039"/>
      <c r="T68" s="1039"/>
      <c r="U68" s="1039"/>
      <c r="V68" s="1039">
        <v>7114</v>
      </c>
      <c r="W68" s="1039"/>
      <c r="X68" s="1039"/>
      <c r="Y68" s="1039"/>
      <c r="Z68" s="1039"/>
      <c r="AA68" s="1039">
        <v>56</v>
      </c>
      <c r="AB68" s="1039"/>
      <c r="AC68" s="1039"/>
      <c r="AD68" s="1039"/>
      <c r="AE68" s="1039"/>
      <c r="AF68" s="1039">
        <v>56</v>
      </c>
      <c r="AG68" s="1039"/>
      <c r="AH68" s="1039"/>
      <c r="AI68" s="1039"/>
      <c r="AJ68" s="1039"/>
      <c r="AK68" s="1039" t="s">
        <v>508</v>
      </c>
      <c r="AL68" s="1039"/>
      <c r="AM68" s="1039"/>
      <c r="AN68" s="1039"/>
      <c r="AO68" s="1039"/>
      <c r="AP68" s="1039">
        <v>3697</v>
      </c>
      <c r="AQ68" s="1039"/>
      <c r="AR68" s="1039"/>
      <c r="AS68" s="1039"/>
      <c r="AT68" s="1039"/>
      <c r="AU68" s="1039">
        <v>364</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c r="A69" s="263">
        <v>2</v>
      </c>
      <c r="B69" s="1031" t="s">
        <v>575</v>
      </c>
      <c r="C69" s="1032"/>
      <c r="D69" s="1032"/>
      <c r="E69" s="1032"/>
      <c r="F69" s="1032"/>
      <c r="G69" s="1032"/>
      <c r="H69" s="1032"/>
      <c r="I69" s="1032"/>
      <c r="J69" s="1032"/>
      <c r="K69" s="1032"/>
      <c r="L69" s="1032"/>
      <c r="M69" s="1032"/>
      <c r="N69" s="1032"/>
      <c r="O69" s="1032"/>
      <c r="P69" s="1033"/>
      <c r="Q69" s="1034">
        <v>548</v>
      </c>
      <c r="R69" s="1028"/>
      <c r="S69" s="1028"/>
      <c r="T69" s="1028"/>
      <c r="U69" s="1028"/>
      <c r="V69" s="1028">
        <v>520</v>
      </c>
      <c r="W69" s="1028"/>
      <c r="X69" s="1028"/>
      <c r="Y69" s="1028"/>
      <c r="Z69" s="1028"/>
      <c r="AA69" s="1028">
        <v>28</v>
      </c>
      <c r="AB69" s="1028"/>
      <c r="AC69" s="1028"/>
      <c r="AD69" s="1028"/>
      <c r="AE69" s="1028"/>
      <c r="AF69" s="1028">
        <v>28</v>
      </c>
      <c r="AG69" s="1028"/>
      <c r="AH69" s="1028"/>
      <c r="AI69" s="1028"/>
      <c r="AJ69" s="1028"/>
      <c r="AK69" s="1028" t="s">
        <v>508</v>
      </c>
      <c r="AL69" s="1028"/>
      <c r="AM69" s="1028"/>
      <c r="AN69" s="1028"/>
      <c r="AO69" s="1028"/>
      <c r="AP69" s="1028" t="s">
        <v>508</v>
      </c>
      <c r="AQ69" s="1028"/>
      <c r="AR69" s="1028"/>
      <c r="AS69" s="1028"/>
      <c r="AT69" s="1028"/>
      <c r="AU69" s="1028" t="s">
        <v>508</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c r="A70" s="263">
        <v>3</v>
      </c>
      <c r="B70" s="1031" t="s">
        <v>576</v>
      </c>
      <c r="C70" s="1032"/>
      <c r="D70" s="1032"/>
      <c r="E70" s="1032"/>
      <c r="F70" s="1032"/>
      <c r="G70" s="1032"/>
      <c r="H70" s="1032"/>
      <c r="I70" s="1032"/>
      <c r="J70" s="1032"/>
      <c r="K70" s="1032"/>
      <c r="L70" s="1032"/>
      <c r="M70" s="1032"/>
      <c r="N70" s="1032"/>
      <c r="O70" s="1032"/>
      <c r="P70" s="1033"/>
      <c r="Q70" s="1034">
        <v>7092</v>
      </c>
      <c r="R70" s="1028"/>
      <c r="S70" s="1028"/>
      <c r="T70" s="1028"/>
      <c r="U70" s="1028"/>
      <c r="V70" s="1028">
        <v>7029</v>
      </c>
      <c r="W70" s="1028"/>
      <c r="X70" s="1028"/>
      <c r="Y70" s="1028"/>
      <c r="Z70" s="1028"/>
      <c r="AA70" s="1028">
        <v>63</v>
      </c>
      <c r="AB70" s="1028"/>
      <c r="AC70" s="1028"/>
      <c r="AD70" s="1028"/>
      <c r="AE70" s="1028"/>
      <c r="AF70" s="1028">
        <v>63</v>
      </c>
      <c r="AG70" s="1028"/>
      <c r="AH70" s="1028"/>
      <c r="AI70" s="1028"/>
      <c r="AJ70" s="1028"/>
      <c r="AK70" s="1028">
        <v>157</v>
      </c>
      <c r="AL70" s="1028"/>
      <c r="AM70" s="1028"/>
      <c r="AN70" s="1028"/>
      <c r="AO70" s="1028"/>
      <c r="AP70" s="1028" t="s">
        <v>508</v>
      </c>
      <c r="AQ70" s="1028"/>
      <c r="AR70" s="1028"/>
      <c r="AS70" s="1028"/>
      <c r="AT70" s="1028"/>
      <c r="AU70" s="1028" t="s">
        <v>508</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c r="A71" s="263">
        <v>4</v>
      </c>
      <c r="B71" s="1031" t="s">
        <v>577</v>
      </c>
      <c r="C71" s="1032"/>
      <c r="D71" s="1032"/>
      <c r="E71" s="1032"/>
      <c r="F71" s="1032"/>
      <c r="G71" s="1032"/>
      <c r="H71" s="1032"/>
      <c r="I71" s="1032"/>
      <c r="J71" s="1032"/>
      <c r="K71" s="1032"/>
      <c r="L71" s="1032"/>
      <c r="M71" s="1032"/>
      <c r="N71" s="1032"/>
      <c r="O71" s="1032"/>
      <c r="P71" s="1033"/>
      <c r="Q71" s="1034">
        <v>10926</v>
      </c>
      <c r="R71" s="1028"/>
      <c r="S71" s="1028"/>
      <c r="T71" s="1028"/>
      <c r="U71" s="1028"/>
      <c r="V71" s="1028">
        <v>10420</v>
      </c>
      <c r="W71" s="1028"/>
      <c r="X71" s="1028"/>
      <c r="Y71" s="1028"/>
      <c r="Z71" s="1028"/>
      <c r="AA71" s="1028">
        <v>506</v>
      </c>
      <c r="AB71" s="1028"/>
      <c r="AC71" s="1028"/>
      <c r="AD71" s="1028"/>
      <c r="AE71" s="1028"/>
      <c r="AF71" s="1028">
        <v>506</v>
      </c>
      <c r="AG71" s="1028"/>
      <c r="AH71" s="1028"/>
      <c r="AI71" s="1028"/>
      <c r="AJ71" s="1028"/>
      <c r="AK71" s="1028">
        <v>81</v>
      </c>
      <c r="AL71" s="1028"/>
      <c r="AM71" s="1028"/>
      <c r="AN71" s="1028"/>
      <c r="AO71" s="1028"/>
      <c r="AP71" s="1028" t="s">
        <v>508</v>
      </c>
      <c r="AQ71" s="1028"/>
      <c r="AR71" s="1028"/>
      <c r="AS71" s="1028"/>
      <c r="AT71" s="1028"/>
      <c r="AU71" s="1028" t="s">
        <v>508</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c r="A72" s="263">
        <v>5</v>
      </c>
      <c r="B72" s="1031" t="s">
        <v>578</v>
      </c>
      <c r="C72" s="1032"/>
      <c r="D72" s="1032"/>
      <c r="E72" s="1032"/>
      <c r="F72" s="1032"/>
      <c r="G72" s="1032"/>
      <c r="H72" s="1032"/>
      <c r="I72" s="1032"/>
      <c r="J72" s="1032"/>
      <c r="K72" s="1032"/>
      <c r="L72" s="1032"/>
      <c r="M72" s="1032"/>
      <c r="N72" s="1032"/>
      <c r="O72" s="1032"/>
      <c r="P72" s="1033"/>
      <c r="Q72" s="1034">
        <v>100</v>
      </c>
      <c r="R72" s="1028"/>
      <c r="S72" s="1028"/>
      <c r="T72" s="1028"/>
      <c r="U72" s="1028"/>
      <c r="V72" s="1028">
        <v>93</v>
      </c>
      <c r="W72" s="1028"/>
      <c r="X72" s="1028"/>
      <c r="Y72" s="1028"/>
      <c r="Z72" s="1028"/>
      <c r="AA72" s="1028">
        <v>7</v>
      </c>
      <c r="AB72" s="1028"/>
      <c r="AC72" s="1028"/>
      <c r="AD72" s="1028"/>
      <c r="AE72" s="1028"/>
      <c r="AF72" s="1028">
        <v>7</v>
      </c>
      <c r="AG72" s="1028"/>
      <c r="AH72" s="1028"/>
      <c r="AI72" s="1028"/>
      <c r="AJ72" s="1028"/>
      <c r="AK72" s="1028">
        <v>10</v>
      </c>
      <c r="AL72" s="1028"/>
      <c r="AM72" s="1028"/>
      <c r="AN72" s="1028"/>
      <c r="AO72" s="1028"/>
      <c r="AP72" s="1028" t="s">
        <v>508</v>
      </c>
      <c r="AQ72" s="1028"/>
      <c r="AR72" s="1028"/>
      <c r="AS72" s="1028"/>
      <c r="AT72" s="1028"/>
      <c r="AU72" s="1028" t="s">
        <v>508</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c r="A73" s="263">
        <v>6</v>
      </c>
      <c r="B73" s="1031" t="s">
        <v>579</v>
      </c>
      <c r="C73" s="1032"/>
      <c r="D73" s="1032"/>
      <c r="E73" s="1032"/>
      <c r="F73" s="1032"/>
      <c r="G73" s="1032"/>
      <c r="H73" s="1032"/>
      <c r="I73" s="1032"/>
      <c r="J73" s="1032"/>
      <c r="K73" s="1032"/>
      <c r="L73" s="1032"/>
      <c r="M73" s="1032"/>
      <c r="N73" s="1032"/>
      <c r="O73" s="1032"/>
      <c r="P73" s="1033"/>
      <c r="Q73" s="1034">
        <v>196</v>
      </c>
      <c r="R73" s="1028"/>
      <c r="S73" s="1028"/>
      <c r="T73" s="1028"/>
      <c r="U73" s="1028"/>
      <c r="V73" s="1028">
        <v>190</v>
      </c>
      <c r="W73" s="1028"/>
      <c r="X73" s="1028"/>
      <c r="Y73" s="1028"/>
      <c r="Z73" s="1028"/>
      <c r="AA73" s="1028">
        <v>6</v>
      </c>
      <c r="AB73" s="1028"/>
      <c r="AC73" s="1028"/>
      <c r="AD73" s="1028"/>
      <c r="AE73" s="1028"/>
      <c r="AF73" s="1028">
        <v>6</v>
      </c>
      <c r="AG73" s="1028"/>
      <c r="AH73" s="1028"/>
      <c r="AI73" s="1028"/>
      <c r="AJ73" s="1028"/>
      <c r="AK73" s="1028">
        <v>3</v>
      </c>
      <c r="AL73" s="1028"/>
      <c r="AM73" s="1028"/>
      <c r="AN73" s="1028"/>
      <c r="AO73" s="1028"/>
      <c r="AP73" s="1028" t="s">
        <v>508</v>
      </c>
      <c r="AQ73" s="1028"/>
      <c r="AR73" s="1028"/>
      <c r="AS73" s="1028"/>
      <c r="AT73" s="1028"/>
      <c r="AU73" s="1028" t="s">
        <v>508</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c r="A74" s="263">
        <v>7</v>
      </c>
      <c r="B74" s="1031" t="s">
        <v>580</v>
      </c>
      <c r="C74" s="1032"/>
      <c r="D74" s="1032"/>
      <c r="E74" s="1032"/>
      <c r="F74" s="1032"/>
      <c r="G74" s="1032"/>
      <c r="H74" s="1032"/>
      <c r="I74" s="1032"/>
      <c r="J74" s="1032"/>
      <c r="K74" s="1032"/>
      <c r="L74" s="1032"/>
      <c r="M74" s="1032"/>
      <c r="N74" s="1032"/>
      <c r="O74" s="1032"/>
      <c r="P74" s="1033"/>
      <c r="Q74" s="1034">
        <v>161929</v>
      </c>
      <c r="R74" s="1028"/>
      <c r="S74" s="1028"/>
      <c r="T74" s="1028"/>
      <c r="U74" s="1028"/>
      <c r="V74" s="1028">
        <v>159313</v>
      </c>
      <c r="W74" s="1028"/>
      <c r="X74" s="1028"/>
      <c r="Y74" s="1028"/>
      <c r="Z74" s="1028"/>
      <c r="AA74" s="1028">
        <v>2616</v>
      </c>
      <c r="AB74" s="1028"/>
      <c r="AC74" s="1028"/>
      <c r="AD74" s="1028"/>
      <c r="AE74" s="1028"/>
      <c r="AF74" s="1028">
        <v>2616</v>
      </c>
      <c r="AG74" s="1028"/>
      <c r="AH74" s="1028"/>
      <c r="AI74" s="1028"/>
      <c r="AJ74" s="1028"/>
      <c r="AK74" s="1028" t="s">
        <v>508</v>
      </c>
      <c r="AL74" s="1028"/>
      <c r="AM74" s="1028"/>
      <c r="AN74" s="1028"/>
      <c r="AO74" s="1028"/>
      <c r="AP74" s="1028" t="s">
        <v>508</v>
      </c>
      <c r="AQ74" s="1028"/>
      <c r="AR74" s="1028"/>
      <c r="AS74" s="1028"/>
      <c r="AT74" s="1028"/>
      <c r="AU74" s="1028" t="s">
        <v>508</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c r="A88" s="266" t="s">
        <v>386</v>
      </c>
      <c r="B88" s="1001" t="s">
        <v>417</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3282</v>
      </c>
      <c r="AG88" s="1016"/>
      <c r="AH88" s="1016"/>
      <c r="AI88" s="1016"/>
      <c r="AJ88" s="1016"/>
      <c r="AK88" s="1020"/>
      <c r="AL88" s="1020"/>
      <c r="AM88" s="1020"/>
      <c r="AN88" s="1020"/>
      <c r="AO88" s="1020"/>
      <c r="AP88" s="1016">
        <v>3697</v>
      </c>
      <c r="AQ88" s="1016"/>
      <c r="AR88" s="1016"/>
      <c r="AS88" s="1016"/>
      <c r="AT88" s="1016"/>
      <c r="AU88" s="1016">
        <v>364</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386</v>
      </c>
      <c r="BR102" s="1001" t="s">
        <v>418</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265</v>
      </c>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419</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420</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95" t="s">
        <v>423</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424</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c r="A109" s="950" t="s">
        <v>425</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426</v>
      </c>
      <c r="AB109" s="951"/>
      <c r="AC109" s="951"/>
      <c r="AD109" s="951"/>
      <c r="AE109" s="952"/>
      <c r="AF109" s="953" t="s">
        <v>427</v>
      </c>
      <c r="AG109" s="951"/>
      <c r="AH109" s="951"/>
      <c r="AI109" s="951"/>
      <c r="AJ109" s="952"/>
      <c r="AK109" s="953" t="s">
        <v>302</v>
      </c>
      <c r="AL109" s="951"/>
      <c r="AM109" s="951"/>
      <c r="AN109" s="951"/>
      <c r="AO109" s="952"/>
      <c r="AP109" s="953" t="s">
        <v>428</v>
      </c>
      <c r="AQ109" s="951"/>
      <c r="AR109" s="951"/>
      <c r="AS109" s="951"/>
      <c r="AT109" s="982"/>
      <c r="AU109" s="950" t="s">
        <v>425</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426</v>
      </c>
      <c r="BR109" s="951"/>
      <c r="BS109" s="951"/>
      <c r="BT109" s="951"/>
      <c r="BU109" s="952"/>
      <c r="BV109" s="953" t="s">
        <v>427</v>
      </c>
      <c r="BW109" s="951"/>
      <c r="BX109" s="951"/>
      <c r="BY109" s="951"/>
      <c r="BZ109" s="952"/>
      <c r="CA109" s="953" t="s">
        <v>302</v>
      </c>
      <c r="CB109" s="951"/>
      <c r="CC109" s="951"/>
      <c r="CD109" s="951"/>
      <c r="CE109" s="952"/>
      <c r="CF109" s="989" t="s">
        <v>428</v>
      </c>
      <c r="CG109" s="989"/>
      <c r="CH109" s="989"/>
      <c r="CI109" s="989"/>
      <c r="CJ109" s="989"/>
      <c r="CK109" s="953" t="s">
        <v>429</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426</v>
      </c>
      <c r="DH109" s="951"/>
      <c r="DI109" s="951"/>
      <c r="DJ109" s="951"/>
      <c r="DK109" s="952"/>
      <c r="DL109" s="953" t="s">
        <v>427</v>
      </c>
      <c r="DM109" s="951"/>
      <c r="DN109" s="951"/>
      <c r="DO109" s="951"/>
      <c r="DP109" s="952"/>
      <c r="DQ109" s="953" t="s">
        <v>302</v>
      </c>
      <c r="DR109" s="951"/>
      <c r="DS109" s="951"/>
      <c r="DT109" s="951"/>
      <c r="DU109" s="952"/>
      <c r="DV109" s="953" t="s">
        <v>428</v>
      </c>
      <c r="DW109" s="951"/>
      <c r="DX109" s="951"/>
      <c r="DY109" s="951"/>
      <c r="DZ109" s="982"/>
    </row>
    <row r="110" spans="1:131" s="248" customFormat="1" ht="26.25" customHeight="1">
      <c r="A110" s="853" t="s">
        <v>430</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2932277</v>
      </c>
      <c r="AB110" s="944"/>
      <c r="AC110" s="944"/>
      <c r="AD110" s="944"/>
      <c r="AE110" s="945"/>
      <c r="AF110" s="946">
        <v>3013002</v>
      </c>
      <c r="AG110" s="944"/>
      <c r="AH110" s="944"/>
      <c r="AI110" s="944"/>
      <c r="AJ110" s="945"/>
      <c r="AK110" s="946">
        <v>3037729</v>
      </c>
      <c r="AL110" s="944"/>
      <c r="AM110" s="944"/>
      <c r="AN110" s="944"/>
      <c r="AO110" s="945"/>
      <c r="AP110" s="947">
        <v>32.4</v>
      </c>
      <c r="AQ110" s="948"/>
      <c r="AR110" s="948"/>
      <c r="AS110" s="948"/>
      <c r="AT110" s="949"/>
      <c r="AU110" s="983" t="s">
        <v>71</v>
      </c>
      <c r="AV110" s="984"/>
      <c r="AW110" s="984"/>
      <c r="AX110" s="984"/>
      <c r="AY110" s="984"/>
      <c r="AZ110" s="909" t="s">
        <v>431</v>
      </c>
      <c r="BA110" s="854"/>
      <c r="BB110" s="854"/>
      <c r="BC110" s="854"/>
      <c r="BD110" s="854"/>
      <c r="BE110" s="854"/>
      <c r="BF110" s="854"/>
      <c r="BG110" s="854"/>
      <c r="BH110" s="854"/>
      <c r="BI110" s="854"/>
      <c r="BJ110" s="854"/>
      <c r="BK110" s="854"/>
      <c r="BL110" s="854"/>
      <c r="BM110" s="854"/>
      <c r="BN110" s="854"/>
      <c r="BO110" s="854"/>
      <c r="BP110" s="855"/>
      <c r="BQ110" s="910">
        <v>17854142</v>
      </c>
      <c r="BR110" s="891"/>
      <c r="BS110" s="891"/>
      <c r="BT110" s="891"/>
      <c r="BU110" s="891"/>
      <c r="BV110" s="891">
        <v>17901249</v>
      </c>
      <c r="BW110" s="891"/>
      <c r="BX110" s="891"/>
      <c r="BY110" s="891"/>
      <c r="BZ110" s="891"/>
      <c r="CA110" s="891">
        <v>17330470</v>
      </c>
      <c r="CB110" s="891"/>
      <c r="CC110" s="891"/>
      <c r="CD110" s="891"/>
      <c r="CE110" s="891"/>
      <c r="CF110" s="915">
        <v>184.8</v>
      </c>
      <c r="CG110" s="916"/>
      <c r="CH110" s="916"/>
      <c r="CI110" s="916"/>
      <c r="CJ110" s="916"/>
      <c r="CK110" s="979" t="s">
        <v>432</v>
      </c>
      <c r="CL110" s="865"/>
      <c r="CM110" s="940" t="s">
        <v>433</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410</v>
      </c>
      <c r="DH110" s="891"/>
      <c r="DI110" s="891"/>
      <c r="DJ110" s="891"/>
      <c r="DK110" s="891"/>
      <c r="DL110" s="891" t="s">
        <v>388</v>
      </c>
      <c r="DM110" s="891"/>
      <c r="DN110" s="891"/>
      <c r="DO110" s="891"/>
      <c r="DP110" s="891"/>
      <c r="DQ110" s="891" t="s">
        <v>410</v>
      </c>
      <c r="DR110" s="891"/>
      <c r="DS110" s="891"/>
      <c r="DT110" s="891"/>
      <c r="DU110" s="891"/>
      <c r="DV110" s="892" t="s">
        <v>410</v>
      </c>
      <c r="DW110" s="892"/>
      <c r="DX110" s="892"/>
      <c r="DY110" s="892"/>
      <c r="DZ110" s="893"/>
    </row>
    <row r="111" spans="1:131" s="248" customFormat="1" ht="26.25" customHeight="1">
      <c r="A111" s="820" t="s">
        <v>434</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435</v>
      </c>
      <c r="AB111" s="972"/>
      <c r="AC111" s="972"/>
      <c r="AD111" s="972"/>
      <c r="AE111" s="973"/>
      <c r="AF111" s="974" t="s">
        <v>410</v>
      </c>
      <c r="AG111" s="972"/>
      <c r="AH111" s="972"/>
      <c r="AI111" s="972"/>
      <c r="AJ111" s="973"/>
      <c r="AK111" s="974" t="s">
        <v>410</v>
      </c>
      <c r="AL111" s="972"/>
      <c r="AM111" s="972"/>
      <c r="AN111" s="972"/>
      <c r="AO111" s="973"/>
      <c r="AP111" s="975" t="s">
        <v>435</v>
      </c>
      <c r="AQ111" s="976"/>
      <c r="AR111" s="976"/>
      <c r="AS111" s="976"/>
      <c r="AT111" s="977"/>
      <c r="AU111" s="985"/>
      <c r="AV111" s="986"/>
      <c r="AW111" s="986"/>
      <c r="AX111" s="986"/>
      <c r="AY111" s="986"/>
      <c r="AZ111" s="861" t="s">
        <v>436</v>
      </c>
      <c r="BA111" s="796"/>
      <c r="BB111" s="796"/>
      <c r="BC111" s="796"/>
      <c r="BD111" s="796"/>
      <c r="BE111" s="796"/>
      <c r="BF111" s="796"/>
      <c r="BG111" s="796"/>
      <c r="BH111" s="796"/>
      <c r="BI111" s="796"/>
      <c r="BJ111" s="796"/>
      <c r="BK111" s="796"/>
      <c r="BL111" s="796"/>
      <c r="BM111" s="796"/>
      <c r="BN111" s="796"/>
      <c r="BO111" s="796"/>
      <c r="BP111" s="797"/>
      <c r="BQ111" s="862">
        <v>48765</v>
      </c>
      <c r="BR111" s="863"/>
      <c r="BS111" s="863"/>
      <c r="BT111" s="863"/>
      <c r="BU111" s="863"/>
      <c r="BV111" s="863">
        <v>44351</v>
      </c>
      <c r="BW111" s="863"/>
      <c r="BX111" s="863"/>
      <c r="BY111" s="863"/>
      <c r="BZ111" s="863"/>
      <c r="CA111" s="863">
        <v>25381</v>
      </c>
      <c r="CB111" s="863"/>
      <c r="CC111" s="863"/>
      <c r="CD111" s="863"/>
      <c r="CE111" s="863"/>
      <c r="CF111" s="924">
        <v>0.3</v>
      </c>
      <c r="CG111" s="925"/>
      <c r="CH111" s="925"/>
      <c r="CI111" s="925"/>
      <c r="CJ111" s="925"/>
      <c r="CK111" s="980"/>
      <c r="CL111" s="867"/>
      <c r="CM111" s="870" t="s">
        <v>437</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388</v>
      </c>
      <c r="DH111" s="863"/>
      <c r="DI111" s="863"/>
      <c r="DJ111" s="863"/>
      <c r="DK111" s="863"/>
      <c r="DL111" s="863" t="s">
        <v>127</v>
      </c>
      <c r="DM111" s="863"/>
      <c r="DN111" s="863"/>
      <c r="DO111" s="863"/>
      <c r="DP111" s="863"/>
      <c r="DQ111" s="863" t="s">
        <v>388</v>
      </c>
      <c r="DR111" s="863"/>
      <c r="DS111" s="863"/>
      <c r="DT111" s="863"/>
      <c r="DU111" s="863"/>
      <c r="DV111" s="840" t="s">
        <v>410</v>
      </c>
      <c r="DW111" s="840"/>
      <c r="DX111" s="840"/>
      <c r="DY111" s="840"/>
      <c r="DZ111" s="841"/>
    </row>
    <row r="112" spans="1:131" s="248" customFormat="1" ht="26.25" customHeight="1">
      <c r="A112" s="965" t="s">
        <v>438</v>
      </c>
      <c r="B112" s="966"/>
      <c r="C112" s="796" t="s">
        <v>439</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127</v>
      </c>
      <c r="AB112" s="826"/>
      <c r="AC112" s="826"/>
      <c r="AD112" s="826"/>
      <c r="AE112" s="827"/>
      <c r="AF112" s="828" t="s">
        <v>435</v>
      </c>
      <c r="AG112" s="826"/>
      <c r="AH112" s="826"/>
      <c r="AI112" s="826"/>
      <c r="AJ112" s="827"/>
      <c r="AK112" s="828" t="s">
        <v>388</v>
      </c>
      <c r="AL112" s="826"/>
      <c r="AM112" s="826"/>
      <c r="AN112" s="826"/>
      <c r="AO112" s="827"/>
      <c r="AP112" s="873" t="s">
        <v>127</v>
      </c>
      <c r="AQ112" s="874"/>
      <c r="AR112" s="874"/>
      <c r="AS112" s="874"/>
      <c r="AT112" s="875"/>
      <c r="AU112" s="985"/>
      <c r="AV112" s="986"/>
      <c r="AW112" s="986"/>
      <c r="AX112" s="986"/>
      <c r="AY112" s="986"/>
      <c r="AZ112" s="861" t="s">
        <v>440</v>
      </c>
      <c r="BA112" s="796"/>
      <c r="BB112" s="796"/>
      <c r="BC112" s="796"/>
      <c r="BD112" s="796"/>
      <c r="BE112" s="796"/>
      <c r="BF112" s="796"/>
      <c r="BG112" s="796"/>
      <c r="BH112" s="796"/>
      <c r="BI112" s="796"/>
      <c r="BJ112" s="796"/>
      <c r="BK112" s="796"/>
      <c r="BL112" s="796"/>
      <c r="BM112" s="796"/>
      <c r="BN112" s="796"/>
      <c r="BO112" s="796"/>
      <c r="BP112" s="797"/>
      <c r="BQ112" s="862">
        <v>11008517</v>
      </c>
      <c r="BR112" s="863"/>
      <c r="BS112" s="863"/>
      <c r="BT112" s="863"/>
      <c r="BU112" s="863"/>
      <c r="BV112" s="863">
        <v>12398784</v>
      </c>
      <c r="BW112" s="863"/>
      <c r="BX112" s="863"/>
      <c r="BY112" s="863"/>
      <c r="BZ112" s="863"/>
      <c r="CA112" s="863">
        <v>11640737</v>
      </c>
      <c r="CB112" s="863"/>
      <c r="CC112" s="863"/>
      <c r="CD112" s="863"/>
      <c r="CE112" s="863"/>
      <c r="CF112" s="924">
        <v>124.2</v>
      </c>
      <c r="CG112" s="925"/>
      <c r="CH112" s="925"/>
      <c r="CI112" s="925"/>
      <c r="CJ112" s="925"/>
      <c r="CK112" s="980"/>
      <c r="CL112" s="867"/>
      <c r="CM112" s="870" t="s">
        <v>441</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127</v>
      </c>
      <c r="DH112" s="863"/>
      <c r="DI112" s="863"/>
      <c r="DJ112" s="863"/>
      <c r="DK112" s="863"/>
      <c r="DL112" s="863" t="s">
        <v>388</v>
      </c>
      <c r="DM112" s="863"/>
      <c r="DN112" s="863"/>
      <c r="DO112" s="863"/>
      <c r="DP112" s="863"/>
      <c r="DQ112" s="863" t="s">
        <v>410</v>
      </c>
      <c r="DR112" s="863"/>
      <c r="DS112" s="863"/>
      <c r="DT112" s="863"/>
      <c r="DU112" s="863"/>
      <c r="DV112" s="840" t="s">
        <v>127</v>
      </c>
      <c r="DW112" s="840"/>
      <c r="DX112" s="840"/>
      <c r="DY112" s="840"/>
      <c r="DZ112" s="841"/>
    </row>
    <row r="113" spans="1:130" s="248" customFormat="1" ht="26.25" customHeight="1">
      <c r="A113" s="967"/>
      <c r="B113" s="968"/>
      <c r="C113" s="796" t="s">
        <v>442</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782777</v>
      </c>
      <c r="AB113" s="972"/>
      <c r="AC113" s="972"/>
      <c r="AD113" s="972"/>
      <c r="AE113" s="973"/>
      <c r="AF113" s="974">
        <v>824164</v>
      </c>
      <c r="AG113" s="972"/>
      <c r="AH113" s="972"/>
      <c r="AI113" s="972"/>
      <c r="AJ113" s="973"/>
      <c r="AK113" s="974">
        <v>796503</v>
      </c>
      <c r="AL113" s="972"/>
      <c r="AM113" s="972"/>
      <c r="AN113" s="972"/>
      <c r="AO113" s="973"/>
      <c r="AP113" s="975">
        <v>8.5</v>
      </c>
      <c r="AQ113" s="976"/>
      <c r="AR113" s="976"/>
      <c r="AS113" s="976"/>
      <c r="AT113" s="977"/>
      <c r="AU113" s="985"/>
      <c r="AV113" s="986"/>
      <c r="AW113" s="986"/>
      <c r="AX113" s="986"/>
      <c r="AY113" s="986"/>
      <c r="AZ113" s="861" t="s">
        <v>443</v>
      </c>
      <c r="BA113" s="796"/>
      <c r="BB113" s="796"/>
      <c r="BC113" s="796"/>
      <c r="BD113" s="796"/>
      <c r="BE113" s="796"/>
      <c r="BF113" s="796"/>
      <c r="BG113" s="796"/>
      <c r="BH113" s="796"/>
      <c r="BI113" s="796"/>
      <c r="BJ113" s="796"/>
      <c r="BK113" s="796"/>
      <c r="BL113" s="796"/>
      <c r="BM113" s="796"/>
      <c r="BN113" s="796"/>
      <c r="BO113" s="796"/>
      <c r="BP113" s="797"/>
      <c r="BQ113" s="862">
        <v>571499</v>
      </c>
      <c r="BR113" s="863"/>
      <c r="BS113" s="863"/>
      <c r="BT113" s="863"/>
      <c r="BU113" s="863"/>
      <c r="BV113" s="863">
        <v>468416</v>
      </c>
      <c r="BW113" s="863"/>
      <c r="BX113" s="863"/>
      <c r="BY113" s="863"/>
      <c r="BZ113" s="863"/>
      <c r="CA113" s="863">
        <v>364477</v>
      </c>
      <c r="CB113" s="863"/>
      <c r="CC113" s="863"/>
      <c r="CD113" s="863"/>
      <c r="CE113" s="863"/>
      <c r="CF113" s="924">
        <v>3.9</v>
      </c>
      <c r="CG113" s="925"/>
      <c r="CH113" s="925"/>
      <c r="CI113" s="925"/>
      <c r="CJ113" s="925"/>
      <c r="CK113" s="980"/>
      <c r="CL113" s="867"/>
      <c r="CM113" s="870" t="s">
        <v>444</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435</v>
      </c>
      <c r="DH113" s="826"/>
      <c r="DI113" s="826"/>
      <c r="DJ113" s="826"/>
      <c r="DK113" s="827"/>
      <c r="DL113" s="828" t="s">
        <v>127</v>
      </c>
      <c r="DM113" s="826"/>
      <c r="DN113" s="826"/>
      <c r="DO113" s="826"/>
      <c r="DP113" s="827"/>
      <c r="DQ113" s="828" t="s">
        <v>435</v>
      </c>
      <c r="DR113" s="826"/>
      <c r="DS113" s="826"/>
      <c r="DT113" s="826"/>
      <c r="DU113" s="827"/>
      <c r="DV113" s="873" t="s">
        <v>127</v>
      </c>
      <c r="DW113" s="874"/>
      <c r="DX113" s="874"/>
      <c r="DY113" s="874"/>
      <c r="DZ113" s="875"/>
    </row>
    <row r="114" spans="1:130" s="248" customFormat="1" ht="26.25" customHeight="1">
      <c r="A114" s="967"/>
      <c r="B114" s="968"/>
      <c r="C114" s="796" t="s">
        <v>445</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108393</v>
      </c>
      <c r="AB114" s="826"/>
      <c r="AC114" s="826"/>
      <c r="AD114" s="826"/>
      <c r="AE114" s="827"/>
      <c r="AF114" s="828">
        <v>114008</v>
      </c>
      <c r="AG114" s="826"/>
      <c r="AH114" s="826"/>
      <c r="AI114" s="826"/>
      <c r="AJ114" s="827"/>
      <c r="AK114" s="828">
        <v>106557</v>
      </c>
      <c r="AL114" s="826"/>
      <c r="AM114" s="826"/>
      <c r="AN114" s="826"/>
      <c r="AO114" s="827"/>
      <c r="AP114" s="873">
        <v>1.1000000000000001</v>
      </c>
      <c r="AQ114" s="874"/>
      <c r="AR114" s="874"/>
      <c r="AS114" s="874"/>
      <c r="AT114" s="875"/>
      <c r="AU114" s="985"/>
      <c r="AV114" s="986"/>
      <c r="AW114" s="986"/>
      <c r="AX114" s="986"/>
      <c r="AY114" s="986"/>
      <c r="AZ114" s="861" t="s">
        <v>446</v>
      </c>
      <c r="BA114" s="796"/>
      <c r="BB114" s="796"/>
      <c r="BC114" s="796"/>
      <c r="BD114" s="796"/>
      <c r="BE114" s="796"/>
      <c r="BF114" s="796"/>
      <c r="BG114" s="796"/>
      <c r="BH114" s="796"/>
      <c r="BI114" s="796"/>
      <c r="BJ114" s="796"/>
      <c r="BK114" s="796"/>
      <c r="BL114" s="796"/>
      <c r="BM114" s="796"/>
      <c r="BN114" s="796"/>
      <c r="BO114" s="796"/>
      <c r="BP114" s="797"/>
      <c r="BQ114" s="862">
        <v>2354976</v>
      </c>
      <c r="BR114" s="863"/>
      <c r="BS114" s="863"/>
      <c r="BT114" s="863"/>
      <c r="BU114" s="863"/>
      <c r="BV114" s="863">
        <v>2338741</v>
      </c>
      <c r="BW114" s="863"/>
      <c r="BX114" s="863"/>
      <c r="BY114" s="863"/>
      <c r="BZ114" s="863"/>
      <c r="CA114" s="863">
        <v>2180601</v>
      </c>
      <c r="CB114" s="863"/>
      <c r="CC114" s="863"/>
      <c r="CD114" s="863"/>
      <c r="CE114" s="863"/>
      <c r="CF114" s="924">
        <v>23.3</v>
      </c>
      <c r="CG114" s="925"/>
      <c r="CH114" s="925"/>
      <c r="CI114" s="925"/>
      <c r="CJ114" s="925"/>
      <c r="CK114" s="980"/>
      <c r="CL114" s="867"/>
      <c r="CM114" s="870" t="s">
        <v>447</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127</v>
      </c>
      <c r="DH114" s="826"/>
      <c r="DI114" s="826"/>
      <c r="DJ114" s="826"/>
      <c r="DK114" s="827"/>
      <c r="DL114" s="828" t="s">
        <v>388</v>
      </c>
      <c r="DM114" s="826"/>
      <c r="DN114" s="826"/>
      <c r="DO114" s="826"/>
      <c r="DP114" s="827"/>
      <c r="DQ114" s="828" t="s">
        <v>127</v>
      </c>
      <c r="DR114" s="826"/>
      <c r="DS114" s="826"/>
      <c r="DT114" s="826"/>
      <c r="DU114" s="827"/>
      <c r="DV114" s="873" t="s">
        <v>388</v>
      </c>
      <c r="DW114" s="874"/>
      <c r="DX114" s="874"/>
      <c r="DY114" s="874"/>
      <c r="DZ114" s="875"/>
    </row>
    <row r="115" spans="1:130" s="248" customFormat="1" ht="26.25" customHeight="1">
      <c r="A115" s="967"/>
      <c r="B115" s="968"/>
      <c r="C115" s="796" t="s">
        <v>448</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27728</v>
      </c>
      <c r="AB115" s="972"/>
      <c r="AC115" s="972"/>
      <c r="AD115" s="972"/>
      <c r="AE115" s="973"/>
      <c r="AF115" s="974">
        <v>27606</v>
      </c>
      <c r="AG115" s="972"/>
      <c r="AH115" s="972"/>
      <c r="AI115" s="972"/>
      <c r="AJ115" s="973"/>
      <c r="AK115" s="974">
        <v>19410</v>
      </c>
      <c r="AL115" s="972"/>
      <c r="AM115" s="972"/>
      <c r="AN115" s="972"/>
      <c r="AO115" s="973"/>
      <c r="AP115" s="975">
        <v>0.2</v>
      </c>
      <c r="AQ115" s="976"/>
      <c r="AR115" s="976"/>
      <c r="AS115" s="976"/>
      <c r="AT115" s="977"/>
      <c r="AU115" s="985"/>
      <c r="AV115" s="986"/>
      <c r="AW115" s="986"/>
      <c r="AX115" s="986"/>
      <c r="AY115" s="986"/>
      <c r="AZ115" s="861" t="s">
        <v>449</v>
      </c>
      <c r="BA115" s="796"/>
      <c r="BB115" s="796"/>
      <c r="BC115" s="796"/>
      <c r="BD115" s="796"/>
      <c r="BE115" s="796"/>
      <c r="BF115" s="796"/>
      <c r="BG115" s="796"/>
      <c r="BH115" s="796"/>
      <c r="BI115" s="796"/>
      <c r="BJ115" s="796"/>
      <c r="BK115" s="796"/>
      <c r="BL115" s="796"/>
      <c r="BM115" s="796"/>
      <c r="BN115" s="796"/>
      <c r="BO115" s="796"/>
      <c r="BP115" s="797"/>
      <c r="BQ115" s="862" t="s">
        <v>127</v>
      </c>
      <c r="BR115" s="863"/>
      <c r="BS115" s="863"/>
      <c r="BT115" s="863"/>
      <c r="BU115" s="863"/>
      <c r="BV115" s="863" t="s">
        <v>410</v>
      </c>
      <c r="BW115" s="863"/>
      <c r="BX115" s="863"/>
      <c r="BY115" s="863"/>
      <c r="BZ115" s="863"/>
      <c r="CA115" s="863" t="s">
        <v>410</v>
      </c>
      <c r="CB115" s="863"/>
      <c r="CC115" s="863"/>
      <c r="CD115" s="863"/>
      <c r="CE115" s="863"/>
      <c r="CF115" s="924" t="s">
        <v>410</v>
      </c>
      <c r="CG115" s="925"/>
      <c r="CH115" s="925"/>
      <c r="CI115" s="925"/>
      <c r="CJ115" s="925"/>
      <c r="CK115" s="980"/>
      <c r="CL115" s="867"/>
      <c r="CM115" s="861" t="s">
        <v>450</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388</v>
      </c>
      <c r="DH115" s="826"/>
      <c r="DI115" s="826"/>
      <c r="DJ115" s="826"/>
      <c r="DK115" s="827"/>
      <c r="DL115" s="828" t="s">
        <v>388</v>
      </c>
      <c r="DM115" s="826"/>
      <c r="DN115" s="826"/>
      <c r="DO115" s="826"/>
      <c r="DP115" s="827"/>
      <c r="DQ115" s="828" t="s">
        <v>410</v>
      </c>
      <c r="DR115" s="826"/>
      <c r="DS115" s="826"/>
      <c r="DT115" s="826"/>
      <c r="DU115" s="827"/>
      <c r="DV115" s="873" t="s">
        <v>127</v>
      </c>
      <c r="DW115" s="874"/>
      <c r="DX115" s="874"/>
      <c r="DY115" s="874"/>
      <c r="DZ115" s="875"/>
    </row>
    <row r="116" spans="1:130" s="248" customFormat="1" ht="26.25" customHeight="1">
      <c r="A116" s="969"/>
      <c r="B116" s="970"/>
      <c r="C116" s="929" t="s">
        <v>451</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410</v>
      </c>
      <c r="AB116" s="826"/>
      <c r="AC116" s="826"/>
      <c r="AD116" s="826"/>
      <c r="AE116" s="827"/>
      <c r="AF116" s="828" t="s">
        <v>127</v>
      </c>
      <c r="AG116" s="826"/>
      <c r="AH116" s="826"/>
      <c r="AI116" s="826"/>
      <c r="AJ116" s="827"/>
      <c r="AK116" s="828" t="s">
        <v>127</v>
      </c>
      <c r="AL116" s="826"/>
      <c r="AM116" s="826"/>
      <c r="AN116" s="826"/>
      <c r="AO116" s="827"/>
      <c r="AP116" s="873" t="s">
        <v>388</v>
      </c>
      <c r="AQ116" s="874"/>
      <c r="AR116" s="874"/>
      <c r="AS116" s="874"/>
      <c r="AT116" s="875"/>
      <c r="AU116" s="985"/>
      <c r="AV116" s="986"/>
      <c r="AW116" s="986"/>
      <c r="AX116" s="986"/>
      <c r="AY116" s="986"/>
      <c r="AZ116" s="912" t="s">
        <v>452</v>
      </c>
      <c r="BA116" s="913"/>
      <c r="BB116" s="913"/>
      <c r="BC116" s="913"/>
      <c r="BD116" s="913"/>
      <c r="BE116" s="913"/>
      <c r="BF116" s="913"/>
      <c r="BG116" s="913"/>
      <c r="BH116" s="913"/>
      <c r="BI116" s="913"/>
      <c r="BJ116" s="913"/>
      <c r="BK116" s="913"/>
      <c r="BL116" s="913"/>
      <c r="BM116" s="913"/>
      <c r="BN116" s="913"/>
      <c r="BO116" s="913"/>
      <c r="BP116" s="914"/>
      <c r="BQ116" s="862" t="s">
        <v>410</v>
      </c>
      <c r="BR116" s="863"/>
      <c r="BS116" s="863"/>
      <c r="BT116" s="863"/>
      <c r="BU116" s="863"/>
      <c r="BV116" s="863" t="s">
        <v>388</v>
      </c>
      <c r="BW116" s="863"/>
      <c r="BX116" s="863"/>
      <c r="BY116" s="863"/>
      <c r="BZ116" s="863"/>
      <c r="CA116" s="863" t="s">
        <v>410</v>
      </c>
      <c r="CB116" s="863"/>
      <c r="CC116" s="863"/>
      <c r="CD116" s="863"/>
      <c r="CE116" s="863"/>
      <c r="CF116" s="924" t="s">
        <v>127</v>
      </c>
      <c r="CG116" s="925"/>
      <c r="CH116" s="925"/>
      <c r="CI116" s="925"/>
      <c r="CJ116" s="925"/>
      <c r="CK116" s="980"/>
      <c r="CL116" s="867"/>
      <c r="CM116" s="870" t="s">
        <v>453</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388</v>
      </c>
      <c r="DH116" s="826"/>
      <c r="DI116" s="826"/>
      <c r="DJ116" s="826"/>
      <c r="DK116" s="827"/>
      <c r="DL116" s="828" t="s">
        <v>127</v>
      </c>
      <c r="DM116" s="826"/>
      <c r="DN116" s="826"/>
      <c r="DO116" s="826"/>
      <c r="DP116" s="827"/>
      <c r="DQ116" s="828" t="s">
        <v>388</v>
      </c>
      <c r="DR116" s="826"/>
      <c r="DS116" s="826"/>
      <c r="DT116" s="826"/>
      <c r="DU116" s="827"/>
      <c r="DV116" s="873" t="s">
        <v>410</v>
      </c>
      <c r="DW116" s="874"/>
      <c r="DX116" s="874"/>
      <c r="DY116" s="874"/>
      <c r="DZ116" s="875"/>
    </row>
    <row r="117" spans="1:130" s="248" customFormat="1" ht="26.25" customHeight="1">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454</v>
      </c>
      <c r="Z117" s="952"/>
      <c r="AA117" s="957">
        <v>3851175</v>
      </c>
      <c r="AB117" s="958"/>
      <c r="AC117" s="958"/>
      <c r="AD117" s="958"/>
      <c r="AE117" s="959"/>
      <c r="AF117" s="960">
        <v>3978780</v>
      </c>
      <c r="AG117" s="958"/>
      <c r="AH117" s="958"/>
      <c r="AI117" s="958"/>
      <c r="AJ117" s="959"/>
      <c r="AK117" s="960">
        <v>3960199</v>
      </c>
      <c r="AL117" s="958"/>
      <c r="AM117" s="958"/>
      <c r="AN117" s="958"/>
      <c r="AO117" s="959"/>
      <c r="AP117" s="961"/>
      <c r="AQ117" s="962"/>
      <c r="AR117" s="962"/>
      <c r="AS117" s="962"/>
      <c r="AT117" s="963"/>
      <c r="AU117" s="985"/>
      <c r="AV117" s="986"/>
      <c r="AW117" s="986"/>
      <c r="AX117" s="986"/>
      <c r="AY117" s="986"/>
      <c r="AZ117" s="912" t="s">
        <v>455</v>
      </c>
      <c r="BA117" s="913"/>
      <c r="BB117" s="913"/>
      <c r="BC117" s="913"/>
      <c r="BD117" s="913"/>
      <c r="BE117" s="913"/>
      <c r="BF117" s="913"/>
      <c r="BG117" s="913"/>
      <c r="BH117" s="913"/>
      <c r="BI117" s="913"/>
      <c r="BJ117" s="913"/>
      <c r="BK117" s="913"/>
      <c r="BL117" s="913"/>
      <c r="BM117" s="913"/>
      <c r="BN117" s="913"/>
      <c r="BO117" s="913"/>
      <c r="BP117" s="914"/>
      <c r="BQ117" s="862" t="s">
        <v>388</v>
      </c>
      <c r="BR117" s="863"/>
      <c r="BS117" s="863"/>
      <c r="BT117" s="863"/>
      <c r="BU117" s="863"/>
      <c r="BV117" s="863" t="s">
        <v>127</v>
      </c>
      <c r="BW117" s="863"/>
      <c r="BX117" s="863"/>
      <c r="BY117" s="863"/>
      <c r="BZ117" s="863"/>
      <c r="CA117" s="863" t="s">
        <v>388</v>
      </c>
      <c r="CB117" s="863"/>
      <c r="CC117" s="863"/>
      <c r="CD117" s="863"/>
      <c r="CE117" s="863"/>
      <c r="CF117" s="924" t="s">
        <v>388</v>
      </c>
      <c r="CG117" s="925"/>
      <c r="CH117" s="925"/>
      <c r="CI117" s="925"/>
      <c r="CJ117" s="925"/>
      <c r="CK117" s="980"/>
      <c r="CL117" s="867"/>
      <c r="CM117" s="870" t="s">
        <v>456</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388</v>
      </c>
      <c r="DH117" s="826"/>
      <c r="DI117" s="826"/>
      <c r="DJ117" s="826"/>
      <c r="DK117" s="827"/>
      <c r="DL117" s="828" t="s">
        <v>388</v>
      </c>
      <c r="DM117" s="826"/>
      <c r="DN117" s="826"/>
      <c r="DO117" s="826"/>
      <c r="DP117" s="827"/>
      <c r="DQ117" s="828" t="s">
        <v>388</v>
      </c>
      <c r="DR117" s="826"/>
      <c r="DS117" s="826"/>
      <c r="DT117" s="826"/>
      <c r="DU117" s="827"/>
      <c r="DV117" s="873" t="s">
        <v>127</v>
      </c>
      <c r="DW117" s="874"/>
      <c r="DX117" s="874"/>
      <c r="DY117" s="874"/>
      <c r="DZ117" s="875"/>
    </row>
    <row r="118" spans="1:130" s="248" customFormat="1" ht="26.25" customHeight="1">
      <c r="A118" s="950" t="s">
        <v>429</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426</v>
      </c>
      <c r="AB118" s="951"/>
      <c r="AC118" s="951"/>
      <c r="AD118" s="951"/>
      <c r="AE118" s="952"/>
      <c r="AF118" s="953" t="s">
        <v>427</v>
      </c>
      <c r="AG118" s="951"/>
      <c r="AH118" s="951"/>
      <c r="AI118" s="951"/>
      <c r="AJ118" s="952"/>
      <c r="AK118" s="953" t="s">
        <v>302</v>
      </c>
      <c r="AL118" s="951"/>
      <c r="AM118" s="951"/>
      <c r="AN118" s="951"/>
      <c r="AO118" s="952"/>
      <c r="AP118" s="954" t="s">
        <v>428</v>
      </c>
      <c r="AQ118" s="955"/>
      <c r="AR118" s="955"/>
      <c r="AS118" s="955"/>
      <c r="AT118" s="956"/>
      <c r="AU118" s="985"/>
      <c r="AV118" s="986"/>
      <c r="AW118" s="986"/>
      <c r="AX118" s="986"/>
      <c r="AY118" s="986"/>
      <c r="AZ118" s="928" t="s">
        <v>457</v>
      </c>
      <c r="BA118" s="929"/>
      <c r="BB118" s="929"/>
      <c r="BC118" s="929"/>
      <c r="BD118" s="929"/>
      <c r="BE118" s="929"/>
      <c r="BF118" s="929"/>
      <c r="BG118" s="929"/>
      <c r="BH118" s="929"/>
      <c r="BI118" s="929"/>
      <c r="BJ118" s="929"/>
      <c r="BK118" s="929"/>
      <c r="BL118" s="929"/>
      <c r="BM118" s="929"/>
      <c r="BN118" s="929"/>
      <c r="BO118" s="929"/>
      <c r="BP118" s="930"/>
      <c r="BQ118" s="931" t="s">
        <v>410</v>
      </c>
      <c r="BR118" s="894"/>
      <c r="BS118" s="894"/>
      <c r="BT118" s="894"/>
      <c r="BU118" s="894"/>
      <c r="BV118" s="894" t="s">
        <v>410</v>
      </c>
      <c r="BW118" s="894"/>
      <c r="BX118" s="894"/>
      <c r="BY118" s="894"/>
      <c r="BZ118" s="894"/>
      <c r="CA118" s="894" t="s">
        <v>127</v>
      </c>
      <c r="CB118" s="894"/>
      <c r="CC118" s="894"/>
      <c r="CD118" s="894"/>
      <c r="CE118" s="894"/>
      <c r="CF118" s="924" t="s">
        <v>410</v>
      </c>
      <c r="CG118" s="925"/>
      <c r="CH118" s="925"/>
      <c r="CI118" s="925"/>
      <c r="CJ118" s="925"/>
      <c r="CK118" s="980"/>
      <c r="CL118" s="867"/>
      <c r="CM118" s="870" t="s">
        <v>458</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127</v>
      </c>
      <c r="DH118" s="826"/>
      <c r="DI118" s="826"/>
      <c r="DJ118" s="826"/>
      <c r="DK118" s="827"/>
      <c r="DL118" s="828" t="s">
        <v>388</v>
      </c>
      <c r="DM118" s="826"/>
      <c r="DN118" s="826"/>
      <c r="DO118" s="826"/>
      <c r="DP118" s="827"/>
      <c r="DQ118" s="828" t="s">
        <v>127</v>
      </c>
      <c r="DR118" s="826"/>
      <c r="DS118" s="826"/>
      <c r="DT118" s="826"/>
      <c r="DU118" s="827"/>
      <c r="DV118" s="873" t="s">
        <v>388</v>
      </c>
      <c r="DW118" s="874"/>
      <c r="DX118" s="874"/>
      <c r="DY118" s="874"/>
      <c r="DZ118" s="875"/>
    </row>
    <row r="119" spans="1:130" s="248" customFormat="1" ht="26.25" customHeight="1">
      <c r="A119" s="864" t="s">
        <v>432</v>
      </c>
      <c r="B119" s="865"/>
      <c r="C119" s="940" t="s">
        <v>433</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127</v>
      </c>
      <c r="AB119" s="944"/>
      <c r="AC119" s="944"/>
      <c r="AD119" s="944"/>
      <c r="AE119" s="945"/>
      <c r="AF119" s="946" t="s">
        <v>410</v>
      </c>
      <c r="AG119" s="944"/>
      <c r="AH119" s="944"/>
      <c r="AI119" s="944"/>
      <c r="AJ119" s="945"/>
      <c r="AK119" s="946" t="s">
        <v>410</v>
      </c>
      <c r="AL119" s="944"/>
      <c r="AM119" s="944"/>
      <c r="AN119" s="944"/>
      <c r="AO119" s="945"/>
      <c r="AP119" s="947" t="s">
        <v>388</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459</v>
      </c>
      <c r="BP119" s="927"/>
      <c r="BQ119" s="931">
        <v>31837899</v>
      </c>
      <c r="BR119" s="894"/>
      <c r="BS119" s="894"/>
      <c r="BT119" s="894"/>
      <c r="BU119" s="894"/>
      <c r="BV119" s="894">
        <v>33151541</v>
      </c>
      <c r="BW119" s="894"/>
      <c r="BX119" s="894"/>
      <c r="BY119" s="894"/>
      <c r="BZ119" s="894"/>
      <c r="CA119" s="894">
        <v>31541666</v>
      </c>
      <c r="CB119" s="894"/>
      <c r="CC119" s="894"/>
      <c r="CD119" s="894"/>
      <c r="CE119" s="894"/>
      <c r="CF119" s="792"/>
      <c r="CG119" s="793"/>
      <c r="CH119" s="793"/>
      <c r="CI119" s="793"/>
      <c r="CJ119" s="883"/>
      <c r="CK119" s="981"/>
      <c r="CL119" s="869"/>
      <c r="CM119" s="887" t="s">
        <v>460</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48765</v>
      </c>
      <c r="DH119" s="809"/>
      <c r="DI119" s="809"/>
      <c r="DJ119" s="809"/>
      <c r="DK119" s="810"/>
      <c r="DL119" s="811">
        <v>44351</v>
      </c>
      <c r="DM119" s="809"/>
      <c r="DN119" s="809"/>
      <c r="DO119" s="809"/>
      <c r="DP119" s="810"/>
      <c r="DQ119" s="811">
        <v>25381</v>
      </c>
      <c r="DR119" s="809"/>
      <c r="DS119" s="809"/>
      <c r="DT119" s="809"/>
      <c r="DU119" s="810"/>
      <c r="DV119" s="897">
        <v>0.3</v>
      </c>
      <c r="DW119" s="898"/>
      <c r="DX119" s="898"/>
      <c r="DY119" s="898"/>
      <c r="DZ119" s="899"/>
    </row>
    <row r="120" spans="1:130" s="248" customFormat="1" ht="26.25" customHeight="1">
      <c r="A120" s="866"/>
      <c r="B120" s="867"/>
      <c r="C120" s="870" t="s">
        <v>437</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127</v>
      </c>
      <c r="AB120" s="826"/>
      <c r="AC120" s="826"/>
      <c r="AD120" s="826"/>
      <c r="AE120" s="827"/>
      <c r="AF120" s="828" t="s">
        <v>127</v>
      </c>
      <c r="AG120" s="826"/>
      <c r="AH120" s="826"/>
      <c r="AI120" s="826"/>
      <c r="AJ120" s="827"/>
      <c r="AK120" s="828" t="s">
        <v>127</v>
      </c>
      <c r="AL120" s="826"/>
      <c r="AM120" s="826"/>
      <c r="AN120" s="826"/>
      <c r="AO120" s="827"/>
      <c r="AP120" s="873" t="s">
        <v>127</v>
      </c>
      <c r="AQ120" s="874"/>
      <c r="AR120" s="874"/>
      <c r="AS120" s="874"/>
      <c r="AT120" s="875"/>
      <c r="AU120" s="932" t="s">
        <v>461</v>
      </c>
      <c r="AV120" s="933"/>
      <c r="AW120" s="933"/>
      <c r="AX120" s="933"/>
      <c r="AY120" s="934"/>
      <c r="AZ120" s="909" t="s">
        <v>462</v>
      </c>
      <c r="BA120" s="854"/>
      <c r="BB120" s="854"/>
      <c r="BC120" s="854"/>
      <c r="BD120" s="854"/>
      <c r="BE120" s="854"/>
      <c r="BF120" s="854"/>
      <c r="BG120" s="854"/>
      <c r="BH120" s="854"/>
      <c r="BI120" s="854"/>
      <c r="BJ120" s="854"/>
      <c r="BK120" s="854"/>
      <c r="BL120" s="854"/>
      <c r="BM120" s="854"/>
      <c r="BN120" s="854"/>
      <c r="BO120" s="854"/>
      <c r="BP120" s="855"/>
      <c r="BQ120" s="910">
        <v>8329062</v>
      </c>
      <c r="BR120" s="891"/>
      <c r="BS120" s="891"/>
      <c r="BT120" s="891"/>
      <c r="BU120" s="891"/>
      <c r="BV120" s="891">
        <v>7015251</v>
      </c>
      <c r="BW120" s="891"/>
      <c r="BX120" s="891"/>
      <c r="BY120" s="891"/>
      <c r="BZ120" s="891"/>
      <c r="CA120" s="891">
        <v>6039511</v>
      </c>
      <c r="CB120" s="891"/>
      <c r="CC120" s="891"/>
      <c r="CD120" s="891"/>
      <c r="CE120" s="891"/>
      <c r="CF120" s="915">
        <v>64.400000000000006</v>
      </c>
      <c r="CG120" s="916"/>
      <c r="CH120" s="916"/>
      <c r="CI120" s="916"/>
      <c r="CJ120" s="916"/>
      <c r="CK120" s="917" t="s">
        <v>463</v>
      </c>
      <c r="CL120" s="901"/>
      <c r="CM120" s="901"/>
      <c r="CN120" s="901"/>
      <c r="CO120" s="902"/>
      <c r="CP120" s="921" t="s">
        <v>406</v>
      </c>
      <c r="CQ120" s="922"/>
      <c r="CR120" s="922"/>
      <c r="CS120" s="922"/>
      <c r="CT120" s="922"/>
      <c r="CU120" s="922"/>
      <c r="CV120" s="922"/>
      <c r="CW120" s="922"/>
      <c r="CX120" s="922"/>
      <c r="CY120" s="922"/>
      <c r="CZ120" s="922"/>
      <c r="DA120" s="922"/>
      <c r="DB120" s="922"/>
      <c r="DC120" s="922"/>
      <c r="DD120" s="922"/>
      <c r="DE120" s="922"/>
      <c r="DF120" s="923"/>
      <c r="DG120" s="910" t="s">
        <v>127</v>
      </c>
      <c r="DH120" s="891"/>
      <c r="DI120" s="891"/>
      <c r="DJ120" s="891"/>
      <c r="DK120" s="891"/>
      <c r="DL120" s="891" t="s">
        <v>410</v>
      </c>
      <c r="DM120" s="891"/>
      <c r="DN120" s="891"/>
      <c r="DO120" s="891"/>
      <c r="DP120" s="891"/>
      <c r="DQ120" s="891">
        <v>7391965</v>
      </c>
      <c r="DR120" s="891"/>
      <c r="DS120" s="891"/>
      <c r="DT120" s="891"/>
      <c r="DU120" s="891"/>
      <c r="DV120" s="892">
        <v>78.8</v>
      </c>
      <c r="DW120" s="892"/>
      <c r="DX120" s="892"/>
      <c r="DY120" s="892"/>
      <c r="DZ120" s="893"/>
    </row>
    <row r="121" spans="1:130" s="248" customFormat="1" ht="26.25" customHeight="1">
      <c r="A121" s="866"/>
      <c r="B121" s="867"/>
      <c r="C121" s="912" t="s">
        <v>464</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127</v>
      </c>
      <c r="AB121" s="826"/>
      <c r="AC121" s="826"/>
      <c r="AD121" s="826"/>
      <c r="AE121" s="827"/>
      <c r="AF121" s="828" t="s">
        <v>127</v>
      </c>
      <c r="AG121" s="826"/>
      <c r="AH121" s="826"/>
      <c r="AI121" s="826"/>
      <c r="AJ121" s="827"/>
      <c r="AK121" s="828" t="s">
        <v>410</v>
      </c>
      <c r="AL121" s="826"/>
      <c r="AM121" s="826"/>
      <c r="AN121" s="826"/>
      <c r="AO121" s="827"/>
      <c r="AP121" s="873" t="s">
        <v>127</v>
      </c>
      <c r="AQ121" s="874"/>
      <c r="AR121" s="874"/>
      <c r="AS121" s="874"/>
      <c r="AT121" s="875"/>
      <c r="AU121" s="935"/>
      <c r="AV121" s="936"/>
      <c r="AW121" s="936"/>
      <c r="AX121" s="936"/>
      <c r="AY121" s="937"/>
      <c r="AZ121" s="861" t="s">
        <v>465</v>
      </c>
      <c r="BA121" s="796"/>
      <c r="BB121" s="796"/>
      <c r="BC121" s="796"/>
      <c r="BD121" s="796"/>
      <c r="BE121" s="796"/>
      <c r="BF121" s="796"/>
      <c r="BG121" s="796"/>
      <c r="BH121" s="796"/>
      <c r="BI121" s="796"/>
      <c r="BJ121" s="796"/>
      <c r="BK121" s="796"/>
      <c r="BL121" s="796"/>
      <c r="BM121" s="796"/>
      <c r="BN121" s="796"/>
      <c r="BO121" s="796"/>
      <c r="BP121" s="797"/>
      <c r="BQ121" s="862">
        <v>44225</v>
      </c>
      <c r="BR121" s="863"/>
      <c r="BS121" s="863"/>
      <c r="BT121" s="863"/>
      <c r="BU121" s="863"/>
      <c r="BV121" s="863">
        <v>44121</v>
      </c>
      <c r="BW121" s="863"/>
      <c r="BX121" s="863"/>
      <c r="BY121" s="863"/>
      <c r="BZ121" s="863"/>
      <c r="CA121" s="863">
        <v>24472</v>
      </c>
      <c r="CB121" s="863"/>
      <c r="CC121" s="863"/>
      <c r="CD121" s="863"/>
      <c r="CE121" s="863"/>
      <c r="CF121" s="924">
        <v>0.3</v>
      </c>
      <c r="CG121" s="925"/>
      <c r="CH121" s="925"/>
      <c r="CI121" s="925"/>
      <c r="CJ121" s="925"/>
      <c r="CK121" s="918"/>
      <c r="CL121" s="904"/>
      <c r="CM121" s="904"/>
      <c r="CN121" s="904"/>
      <c r="CO121" s="905"/>
      <c r="CP121" s="884" t="s">
        <v>466</v>
      </c>
      <c r="CQ121" s="885"/>
      <c r="CR121" s="885"/>
      <c r="CS121" s="885"/>
      <c r="CT121" s="885"/>
      <c r="CU121" s="885"/>
      <c r="CV121" s="885"/>
      <c r="CW121" s="885"/>
      <c r="CX121" s="885"/>
      <c r="CY121" s="885"/>
      <c r="CZ121" s="885"/>
      <c r="DA121" s="885"/>
      <c r="DB121" s="885"/>
      <c r="DC121" s="885"/>
      <c r="DD121" s="885"/>
      <c r="DE121" s="885"/>
      <c r="DF121" s="886"/>
      <c r="DG121" s="862">
        <v>320267</v>
      </c>
      <c r="DH121" s="863"/>
      <c r="DI121" s="863"/>
      <c r="DJ121" s="863"/>
      <c r="DK121" s="863"/>
      <c r="DL121" s="863">
        <v>2600801</v>
      </c>
      <c r="DM121" s="863"/>
      <c r="DN121" s="863"/>
      <c r="DO121" s="863"/>
      <c r="DP121" s="863"/>
      <c r="DQ121" s="863">
        <v>2831861</v>
      </c>
      <c r="DR121" s="863"/>
      <c r="DS121" s="863"/>
      <c r="DT121" s="863"/>
      <c r="DU121" s="863"/>
      <c r="DV121" s="840">
        <v>30.2</v>
      </c>
      <c r="DW121" s="840"/>
      <c r="DX121" s="840"/>
      <c r="DY121" s="840"/>
      <c r="DZ121" s="841"/>
    </row>
    <row r="122" spans="1:130" s="248" customFormat="1" ht="26.25" customHeight="1">
      <c r="A122" s="866"/>
      <c r="B122" s="867"/>
      <c r="C122" s="870" t="s">
        <v>447</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127</v>
      </c>
      <c r="AB122" s="826"/>
      <c r="AC122" s="826"/>
      <c r="AD122" s="826"/>
      <c r="AE122" s="827"/>
      <c r="AF122" s="828" t="s">
        <v>410</v>
      </c>
      <c r="AG122" s="826"/>
      <c r="AH122" s="826"/>
      <c r="AI122" s="826"/>
      <c r="AJ122" s="827"/>
      <c r="AK122" s="828" t="s">
        <v>127</v>
      </c>
      <c r="AL122" s="826"/>
      <c r="AM122" s="826"/>
      <c r="AN122" s="826"/>
      <c r="AO122" s="827"/>
      <c r="AP122" s="873" t="s">
        <v>127</v>
      </c>
      <c r="AQ122" s="874"/>
      <c r="AR122" s="874"/>
      <c r="AS122" s="874"/>
      <c r="AT122" s="875"/>
      <c r="AU122" s="935"/>
      <c r="AV122" s="936"/>
      <c r="AW122" s="936"/>
      <c r="AX122" s="936"/>
      <c r="AY122" s="937"/>
      <c r="AZ122" s="928" t="s">
        <v>467</v>
      </c>
      <c r="BA122" s="929"/>
      <c r="BB122" s="929"/>
      <c r="BC122" s="929"/>
      <c r="BD122" s="929"/>
      <c r="BE122" s="929"/>
      <c r="BF122" s="929"/>
      <c r="BG122" s="929"/>
      <c r="BH122" s="929"/>
      <c r="BI122" s="929"/>
      <c r="BJ122" s="929"/>
      <c r="BK122" s="929"/>
      <c r="BL122" s="929"/>
      <c r="BM122" s="929"/>
      <c r="BN122" s="929"/>
      <c r="BO122" s="929"/>
      <c r="BP122" s="930"/>
      <c r="BQ122" s="931">
        <v>20939844</v>
      </c>
      <c r="BR122" s="894"/>
      <c r="BS122" s="894"/>
      <c r="BT122" s="894"/>
      <c r="BU122" s="894"/>
      <c r="BV122" s="894">
        <v>21435993</v>
      </c>
      <c r="BW122" s="894"/>
      <c r="BX122" s="894"/>
      <c r="BY122" s="894"/>
      <c r="BZ122" s="894"/>
      <c r="CA122" s="894">
        <v>21070915</v>
      </c>
      <c r="CB122" s="894"/>
      <c r="CC122" s="894"/>
      <c r="CD122" s="894"/>
      <c r="CE122" s="894"/>
      <c r="CF122" s="895">
        <v>224.7</v>
      </c>
      <c r="CG122" s="896"/>
      <c r="CH122" s="896"/>
      <c r="CI122" s="896"/>
      <c r="CJ122" s="896"/>
      <c r="CK122" s="918"/>
      <c r="CL122" s="904"/>
      <c r="CM122" s="904"/>
      <c r="CN122" s="904"/>
      <c r="CO122" s="905"/>
      <c r="CP122" s="884" t="s">
        <v>468</v>
      </c>
      <c r="CQ122" s="885"/>
      <c r="CR122" s="885"/>
      <c r="CS122" s="885"/>
      <c r="CT122" s="885"/>
      <c r="CU122" s="885"/>
      <c r="CV122" s="885"/>
      <c r="CW122" s="885"/>
      <c r="CX122" s="885"/>
      <c r="CY122" s="885"/>
      <c r="CZ122" s="885"/>
      <c r="DA122" s="885"/>
      <c r="DB122" s="885"/>
      <c r="DC122" s="885"/>
      <c r="DD122" s="885"/>
      <c r="DE122" s="885"/>
      <c r="DF122" s="886"/>
      <c r="DG122" s="862">
        <v>1976763</v>
      </c>
      <c r="DH122" s="863"/>
      <c r="DI122" s="863"/>
      <c r="DJ122" s="863"/>
      <c r="DK122" s="863"/>
      <c r="DL122" s="863">
        <v>1667170</v>
      </c>
      <c r="DM122" s="863"/>
      <c r="DN122" s="863"/>
      <c r="DO122" s="863"/>
      <c r="DP122" s="863"/>
      <c r="DQ122" s="863">
        <v>1416911</v>
      </c>
      <c r="DR122" s="863"/>
      <c r="DS122" s="863"/>
      <c r="DT122" s="863"/>
      <c r="DU122" s="863"/>
      <c r="DV122" s="840">
        <v>15.1</v>
      </c>
      <c r="DW122" s="840"/>
      <c r="DX122" s="840"/>
      <c r="DY122" s="840"/>
      <c r="DZ122" s="841"/>
    </row>
    <row r="123" spans="1:130" s="248" customFormat="1" ht="26.25" customHeight="1">
      <c r="A123" s="866"/>
      <c r="B123" s="867"/>
      <c r="C123" s="870" t="s">
        <v>453</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388</v>
      </c>
      <c r="AB123" s="826"/>
      <c r="AC123" s="826"/>
      <c r="AD123" s="826"/>
      <c r="AE123" s="827"/>
      <c r="AF123" s="828" t="s">
        <v>388</v>
      </c>
      <c r="AG123" s="826"/>
      <c r="AH123" s="826"/>
      <c r="AI123" s="826"/>
      <c r="AJ123" s="827"/>
      <c r="AK123" s="828" t="s">
        <v>388</v>
      </c>
      <c r="AL123" s="826"/>
      <c r="AM123" s="826"/>
      <c r="AN123" s="826"/>
      <c r="AO123" s="827"/>
      <c r="AP123" s="873" t="s">
        <v>388</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469</v>
      </c>
      <c r="BP123" s="927"/>
      <c r="BQ123" s="881">
        <v>29313131</v>
      </c>
      <c r="BR123" s="882"/>
      <c r="BS123" s="882"/>
      <c r="BT123" s="882"/>
      <c r="BU123" s="882"/>
      <c r="BV123" s="882">
        <v>28495365</v>
      </c>
      <c r="BW123" s="882"/>
      <c r="BX123" s="882"/>
      <c r="BY123" s="882"/>
      <c r="BZ123" s="882"/>
      <c r="CA123" s="882">
        <v>27134898</v>
      </c>
      <c r="CB123" s="882"/>
      <c r="CC123" s="882"/>
      <c r="CD123" s="882"/>
      <c r="CE123" s="882"/>
      <c r="CF123" s="792"/>
      <c r="CG123" s="793"/>
      <c r="CH123" s="793"/>
      <c r="CI123" s="793"/>
      <c r="CJ123" s="883"/>
      <c r="CK123" s="918"/>
      <c r="CL123" s="904"/>
      <c r="CM123" s="904"/>
      <c r="CN123" s="904"/>
      <c r="CO123" s="905"/>
      <c r="CP123" s="884" t="s">
        <v>401</v>
      </c>
      <c r="CQ123" s="885"/>
      <c r="CR123" s="885"/>
      <c r="CS123" s="885"/>
      <c r="CT123" s="885"/>
      <c r="CU123" s="885"/>
      <c r="CV123" s="885"/>
      <c r="CW123" s="885"/>
      <c r="CX123" s="885"/>
      <c r="CY123" s="885"/>
      <c r="CZ123" s="885"/>
      <c r="DA123" s="885"/>
      <c r="DB123" s="885"/>
      <c r="DC123" s="885"/>
      <c r="DD123" s="885"/>
      <c r="DE123" s="885"/>
      <c r="DF123" s="886"/>
      <c r="DG123" s="825" t="s">
        <v>388</v>
      </c>
      <c r="DH123" s="826"/>
      <c r="DI123" s="826"/>
      <c r="DJ123" s="826"/>
      <c r="DK123" s="827"/>
      <c r="DL123" s="828" t="s">
        <v>388</v>
      </c>
      <c r="DM123" s="826"/>
      <c r="DN123" s="826"/>
      <c r="DO123" s="826"/>
      <c r="DP123" s="827"/>
      <c r="DQ123" s="828" t="s">
        <v>388</v>
      </c>
      <c r="DR123" s="826"/>
      <c r="DS123" s="826"/>
      <c r="DT123" s="826"/>
      <c r="DU123" s="827"/>
      <c r="DV123" s="873" t="s">
        <v>388</v>
      </c>
      <c r="DW123" s="874"/>
      <c r="DX123" s="874"/>
      <c r="DY123" s="874"/>
      <c r="DZ123" s="875"/>
    </row>
    <row r="124" spans="1:130" s="248" customFormat="1" ht="26.25" customHeight="1" thickBot="1">
      <c r="A124" s="866"/>
      <c r="B124" s="867"/>
      <c r="C124" s="870" t="s">
        <v>456</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388</v>
      </c>
      <c r="AB124" s="826"/>
      <c r="AC124" s="826"/>
      <c r="AD124" s="826"/>
      <c r="AE124" s="827"/>
      <c r="AF124" s="828" t="s">
        <v>388</v>
      </c>
      <c r="AG124" s="826"/>
      <c r="AH124" s="826"/>
      <c r="AI124" s="826"/>
      <c r="AJ124" s="827"/>
      <c r="AK124" s="828" t="s">
        <v>388</v>
      </c>
      <c r="AL124" s="826"/>
      <c r="AM124" s="826"/>
      <c r="AN124" s="826"/>
      <c r="AO124" s="827"/>
      <c r="AP124" s="873" t="s">
        <v>388</v>
      </c>
      <c r="AQ124" s="874"/>
      <c r="AR124" s="874"/>
      <c r="AS124" s="874"/>
      <c r="AT124" s="875"/>
      <c r="AU124" s="876" t="s">
        <v>470</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27.3</v>
      </c>
      <c r="BR124" s="880"/>
      <c r="BS124" s="880"/>
      <c r="BT124" s="880"/>
      <c r="BU124" s="880"/>
      <c r="BV124" s="880">
        <v>51</v>
      </c>
      <c r="BW124" s="880"/>
      <c r="BX124" s="880"/>
      <c r="BY124" s="880"/>
      <c r="BZ124" s="880"/>
      <c r="CA124" s="880">
        <v>47</v>
      </c>
      <c r="CB124" s="880"/>
      <c r="CC124" s="880"/>
      <c r="CD124" s="880"/>
      <c r="CE124" s="880"/>
      <c r="CF124" s="770"/>
      <c r="CG124" s="771"/>
      <c r="CH124" s="771"/>
      <c r="CI124" s="771"/>
      <c r="CJ124" s="911"/>
      <c r="CK124" s="919"/>
      <c r="CL124" s="919"/>
      <c r="CM124" s="919"/>
      <c r="CN124" s="919"/>
      <c r="CO124" s="920"/>
      <c r="CP124" s="884" t="s">
        <v>471</v>
      </c>
      <c r="CQ124" s="885"/>
      <c r="CR124" s="885"/>
      <c r="CS124" s="885"/>
      <c r="CT124" s="885"/>
      <c r="CU124" s="885"/>
      <c r="CV124" s="885"/>
      <c r="CW124" s="885"/>
      <c r="CX124" s="885"/>
      <c r="CY124" s="885"/>
      <c r="CZ124" s="885"/>
      <c r="DA124" s="885"/>
      <c r="DB124" s="885"/>
      <c r="DC124" s="885"/>
      <c r="DD124" s="885"/>
      <c r="DE124" s="885"/>
      <c r="DF124" s="886"/>
      <c r="DG124" s="808">
        <v>8711487</v>
      </c>
      <c r="DH124" s="809"/>
      <c r="DI124" s="809"/>
      <c r="DJ124" s="809"/>
      <c r="DK124" s="810"/>
      <c r="DL124" s="811">
        <v>8130813</v>
      </c>
      <c r="DM124" s="809"/>
      <c r="DN124" s="809"/>
      <c r="DO124" s="809"/>
      <c r="DP124" s="810"/>
      <c r="DQ124" s="811" t="s">
        <v>388</v>
      </c>
      <c r="DR124" s="809"/>
      <c r="DS124" s="809"/>
      <c r="DT124" s="809"/>
      <c r="DU124" s="810"/>
      <c r="DV124" s="897" t="s">
        <v>472</v>
      </c>
      <c r="DW124" s="898"/>
      <c r="DX124" s="898"/>
      <c r="DY124" s="898"/>
      <c r="DZ124" s="899"/>
    </row>
    <row r="125" spans="1:130" s="248" customFormat="1" ht="26.25" customHeight="1">
      <c r="A125" s="866"/>
      <c r="B125" s="867"/>
      <c r="C125" s="870" t="s">
        <v>458</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127</v>
      </c>
      <c r="AB125" s="826"/>
      <c r="AC125" s="826"/>
      <c r="AD125" s="826"/>
      <c r="AE125" s="827"/>
      <c r="AF125" s="828" t="s">
        <v>388</v>
      </c>
      <c r="AG125" s="826"/>
      <c r="AH125" s="826"/>
      <c r="AI125" s="826"/>
      <c r="AJ125" s="827"/>
      <c r="AK125" s="828" t="s">
        <v>127</v>
      </c>
      <c r="AL125" s="826"/>
      <c r="AM125" s="826"/>
      <c r="AN125" s="826"/>
      <c r="AO125" s="827"/>
      <c r="AP125" s="873" t="s">
        <v>127</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473</v>
      </c>
      <c r="CL125" s="901"/>
      <c r="CM125" s="901"/>
      <c r="CN125" s="901"/>
      <c r="CO125" s="902"/>
      <c r="CP125" s="909" t="s">
        <v>474</v>
      </c>
      <c r="CQ125" s="854"/>
      <c r="CR125" s="854"/>
      <c r="CS125" s="854"/>
      <c r="CT125" s="854"/>
      <c r="CU125" s="854"/>
      <c r="CV125" s="854"/>
      <c r="CW125" s="854"/>
      <c r="CX125" s="854"/>
      <c r="CY125" s="854"/>
      <c r="CZ125" s="854"/>
      <c r="DA125" s="854"/>
      <c r="DB125" s="854"/>
      <c r="DC125" s="854"/>
      <c r="DD125" s="854"/>
      <c r="DE125" s="854"/>
      <c r="DF125" s="855"/>
      <c r="DG125" s="910" t="s">
        <v>127</v>
      </c>
      <c r="DH125" s="891"/>
      <c r="DI125" s="891"/>
      <c r="DJ125" s="891"/>
      <c r="DK125" s="891"/>
      <c r="DL125" s="891" t="s">
        <v>127</v>
      </c>
      <c r="DM125" s="891"/>
      <c r="DN125" s="891"/>
      <c r="DO125" s="891"/>
      <c r="DP125" s="891"/>
      <c r="DQ125" s="891" t="s">
        <v>127</v>
      </c>
      <c r="DR125" s="891"/>
      <c r="DS125" s="891"/>
      <c r="DT125" s="891"/>
      <c r="DU125" s="891"/>
      <c r="DV125" s="892" t="s">
        <v>388</v>
      </c>
      <c r="DW125" s="892"/>
      <c r="DX125" s="892"/>
      <c r="DY125" s="892"/>
      <c r="DZ125" s="893"/>
    </row>
    <row r="126" spans="1:130" s="248" customFormat="1" ht="26.25" customHeight="1" thickBot="1">
      <c r="A126" s="866"/>
      <c r="B126" s="867"/>
      <c r="C126" s="870" t="s">
        <v>460</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12541</v>
      </c>
      <c r="AB126" s="826"/>
      <c r="AC126" s="826"/>
      <c r="AD126" s="826"/>
      <c r="AE126" s="827"/>
      <c r="AF126" s="828">
        <v>11508</v>
      </c>
      <c r="AG126" s="826"/>
      <c r="AH126" s="826"/>
      <c r="AI126" s="826"/>
      <c r="AJ126" s="827"/>
      <c r="AK126" s="828">
        <v>7267</v>
      </c>
      <c r="AL126" s="826"/>
      <c r="AM126" s="826"/>
      <c r="AN126" s="826"/>
      <c r="AO126" s="827"/>
      <c r="AP126" s="873">
        <v>0.1</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475</v>
      </c>
      <c r="CQ126" s="796"/>
      <c r="CR126" s="796"/>
      <c r="CS126" s="796"/>
      <c r="CT126" s="796"/>
      <c r="CU126" s="796"/>
      <c r="CV126" s="796"/>
      <c r="CW126" s="796"/>
      <c r="CX126" s="796"/>
      <c r="CY126" s="796"/>
      <c r="CZ126" s="796"/>
      <c r="DA126" s="796"/>
      <c r="DB126" s="796"/>
      <c r="DC126" s="796"/>
      <c r="DD126" s="796"/>
      <c r="DE126" s="796"/>
      <c r="DF126" s="797"/>
      <c r="DG126" s="862" t="s">
        <v>127</v>
      </c>
      <c r="DH126" s="863"/>
      <c r="DI126" s="863"/>
      <c r="DJ126" s="863"/>
      <c r="DK126" s="863"/>
      <c r="DL126" s="863" t="s">
        <v>127</v>
      </c>
      <c r="DM126" s="863"/>
      <c r="DN126" s="863"/>
      <c r="DO126" s="863"/>
      <c r="DP126" s="863"/>
      <c r="DQ126" s="863" t="s">
        <v>127</v>
      </c>
      <c r="DR126" s="863"/>
      <c r="DS126" s="863"/>
      <c r="DT126" s="863"/>
      <c r="DU126" s="863"/>
      <c r="DV126" s="840" t="s">
        <v>388</v>
      </c>
      <c r="DW126" s="840"/>
      <c r="DX126" s="840"/>
      <c r="DY126" s="840"/>
      <c r="DZ126" s="841"/>
    </row>
    <row r="127" spans="1:130" s="248" customFormat="1" ht="26.25" customHeight="1">
      <c r="A127" s="868"/>
      <c r="B127" s="869"/>
      <c r="C127" s="887" t="s">
        <v>476</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15187</v>
      </c>
      <c r="AB127" s="826"/>
      <c r="AC127" s="826"/>
      <c r="AD127" s="826"/>
      <c r="AE127" s="827"/>
      <c r="AF127" s="828">
        <v>16098</v>
      </c>
      <c r="AG127" s="826"/>
      <c r="AH127" s="826"/>
      <c r="AI127" s="826"/>
      <c r="AJ127" s="827"/>
      <c r="AK127" s="828">
        <v>12143</v>
      </c>
      <c r="AL127" s="826"/>
      <c r="AM127" s="826"/>
      <c r="AN127" s="826"/>
      <c r="AO127" s="827"/>
      <c r="AP127" s="873">
        <v>0.1</v>
      </c>
      <c r="AQ127" s="874"/>
      <c r="AR127" s="874"/>
      <c r="AS127" s="874"/>
      <c r="AT127" s="875"/>
      <c r="AU127" s="284"/>
      <c r="AV127" s="284"/>
      <c r="AW127" s="284"/>
      <c r="AX127" s="890" t="s">
        <v>477</v>
      </c>
      <c r="AY127" s="858"/>
      <c r="AZ127" s="858"/>
      <c r="BA127" s="858"/>
      <c r="BB127" s="858"/>
      <c r="BC127" s="858"/>
      <c r="BD127" s="858"/>
      <c r="BE127" s="859"/>
      <c r="BF127" s="857" t="s">
        <v>478</v>
      </c>
      <c r="BG127" s="858"/>
      <c r="BH127" s="858"/>
      <c r="BI127" s="858"/>
      <c r="BJ127" s="858"/>
      <c r="BK127" s="858"/>
      <c r="BL127" s="859"/>
      <c r="BM127" s="857" t="s">
        <v>479</v>
      </c>
      <c r="BN127" s="858"/>
      <c r="BO127" s="858"/>
      <c r="BP127" s="858"/>
      <c r="BQ127" s="858"/>
      <c r="BR127" s="858"/>
      <c r="BS127" s="859"/>
      <c r="BT127" s="857" t="s">
        <v>480</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481</v>
      </c>
      <c r="CQ127" s="796"/>
      <c r="CR127" s="796"/>
      <c r="CS127" s="796"/>
      <c r="CT127" s="796"/>
      <c r="CU127" s="796"/>
      <c r="CV127" s="796"/>
      <c r="CW127" s="796"/>
      <c r="CX127" s="796"/>
      <c r="CY127" s="796"/>
      <c r="CZ127" s="796"/>
      <c r="DA127" s="796"/>
      <c r="DB127" s="796"/>
      <c r="DC127" s="796"/>
      <c r="DD127" s="796"/>
      <c r="DE127" s="796"/>
      <c r="DF127" s="797"/>
      <c r="DG127" s="862" t="s">
        <v>127</v>
      </c>
      <c r="DH127" s="863"/>
      <c r="DI127" s="863"/>
      <c r="DJ127" s="863"/>
      <c r="DK127" s="863"/>
      <c r="DL127" s="863" t="s">
        <v>127</v>
      </c>
      <c r="DM127" s="863"/>
      <c r="DN127" s="863"/>
      <c r="DO127" s="863"/>
      <c r="DP127" s="863"/>
      <c r="DQ127" s="863" t="s">
        <v>388</v>
      </c>
      <c r="DR127" s="863"/>
      <c r="DS127" s="863"/>
      <c r="DT127" s="863"/>
      <c r="DU127" s="863"/>
      <c r="DV127" s="840" t="s">
        <v>127</v>
      </c>
      <c r="DW127" s="840"/>
      <c r="DX127" s="840"/>
      <c r="DY127" s="840"/>
      <c r="DZ127" s="841"/>
    </row>
    <row r="128" spans="1:130" s="248" customFormat="1" ht="26.25" customHeight="1" thickBot="1">
      <c r="A128" s="842" t="s">
        <v>482</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483</v>
      </c>
      <c r="X128" s="844"/>
      <c r="Y128" s="844"/>
      <c r="Z128" s="845"/>
      <c r="AA128" s="846">
        <v>23507</v>
      </c>
      <c r="AB128" s="847"/>
      <c r="AC128" s="847"/>
      <c r="AD128" s="847"/>
      <c r="AE128" s="848"/>
      <c r="AF128" s="849">
        <v>23507</v>
      </c>
      <c r="AG128" s="847"/>
      <c r="AH128" s="847"/>
      <c r="AI128" s="847"/>
      <c r="AJ128" s="848"/>
      <c r="AK128" s="849">
        <v>20463</v>
      </c>
      <c r="AL128" s="847"/>
      <c r="AM128" s="847"/>
      <c r="AN128" s="847"/>
      <c r="AO128" s="848"/>
      <c r="AP128" s="850"/>
      <c r="AQ128" s="851"/>
      <c r="AR128" s="851"/>
      <c r="AS128" s="851"/>
      <c r="AT128" s="852"/>
      <c r="AU128" s="284"/>
      <c r="AV128" s="284"/>
      <c r="AW128" s="284"/>
      <c r="AX128" s="853" t="s">
        <v>484</v>
      </c>
      <c r="AY128" s="854"/>
      <c r="AZ128" s="854"/>
      <c r="BA128" s="854"/>
      <c r="BB128" s="854"/>
      <c r="BC128" s="854"/>
      <c r="BD128" s="854"/>
      <c r="BE128" s="855"/>
      <c r="BF128" s="832" t="s">
        <v>127</v>
      </c>
      <c r="BG128" s="833"/>
      <c r="BH128" s="833"/>
      <c r="BI128" s="833"/>
      <c r="BJ128" s="833"/>
      <c r="BK128" s="833"/>
      <c r="BL128" s="856"/>
      <c r="BM128" s="832">
        <v>13.08</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485</v>
      </c>
      <c r="CQ128" s="774"/>
      <c r="CR128" s="774"/>
      <c r="CS128" s="774"/>
      <c r="CT128" s="774"/>
      <c r="CU128" s="774"/>
      <c r="CV128" s="774"/>
      <c r="CW128" s="774"/>
      <c r="CX128" s="774"/>
      <c r="CY128" s="774"/>
      <c r="CZ128" s="774"/>
      <c r="DA128" s="774"/>
      <c r="DB128" s="774"/>
      <c r="DC128" s="774"/>
      <c r="DD128" s="774"/>
      <c r="DE128" s="774"/>
      <c r="DF128" s="775"/>
      <c r="DG128" s="836" t="s">
        <v>127</v>
      </c>
      <c r="DH128" s="837"/>
      <c r="DI128" s="837"/>
      <c r="DJ128" s="837"/>
      <c r="DK128" s="837"/>
      <c r="DL128" s="837" t="s">
        <v>127</v>
      </c>
      <c r="DM128" s="837"/>
      <c r="DN128" s="837"/>
      <c r="DO128" s="837"/>
      <c r="DP128" s="837"/>
      <c r="DQ128" s="837" t="s">
        <v>388</v>
      </c>
      <c r="DR128" s="837"/>
      <c r="DS128" s="837"/>
      <c r="DT128" s="837"/>
      <c r="DU128" s="837"/>
      <c r="DV128" s="838" t="s">
        <v>127</v>
      </c>
      <c r="DW128" s="838"/>
      <c r="DX128" s="838"/>
      <c r="DY128" s="838"/>
      <c r="DZ128" s="839"/>
    </row>
    <row r="129" spans="1:131" s="248" customFormat="1" ht="26.25" customHeight="1">
      <c r="A129" s="820" t="s">
        <v>104</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486</v>
      </c>
      <c r="X129" s="823"/>
      <c r="Y129" s="823"/>
      <c r="Z129" s="824"/>
      <c r="AA129" s="825">
        <v>11671307</v>
      </c>
      <c r="AB129" s="826"/>
      <c r="AC129" s="826"/>
      <c r="AD129" s="826"/>
      <c r="AE129" s="827"/>
      <c r="AF129" s="828">
        <v>11508433</v>
      </c>
      <c r="AG129" s="826"/>
      <c r="AH129" s="826"/>
      <c r="AI129" s="826"/>
      <c r="AJ129" s="827"/>
      <c r="AK129" s="828">
        <v>11771185</v>
      </c>
      <c r="AL129" s="826"/>
      <c r="AM129" s="826"/>
      <c r="AN129" s="826"/>
      <c r="AO129" s="827"/>
      <c r="AP129" s="829"/>
      <c r="AQ129" s="830"/>
      <c r="AR129" s="830"/>
      <c r="AS129" s="830"/>
      <c r="AT129" s="831"/>
      <c r="AU129" s="286"/>
      <c r="AV129" s="286"/>
      <c r="AW129" s="286"/>
      <c r="AX129" s="795" t="s">
        <v>487</v>
      </c>
      <c r="AY129" s="796"/>
      <c r="AZ129" s="796"/>
      <c r="BA129" s="796"/>
      <c r="BB129" s="796"/>
      <c r="BC129" s="796"/>
      <c r="BD129" s="796"/>
      <c r="BE129" s="797"/>
      <c r="BF129" s="815" t="s">
        <v>388</v>
      </c>
      <c r="BG129" s="816"/>
      <c r="BH129" s="816"/>
      <c r="BI129" s="816"/>
      <c r="BJ129" s="816"/>
      <c r="BK129" s="816"/>
      <c r="BL129" s="817"/>
      <c r="BM129" s="815">
        <v>18.079999999999998</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20" t="s">
        <v>488</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489</v>
      </c>
      <c r="X130" s="823"/>
      <c r="Y130" s="823"/>
      <c r="Z130" s="824"/>
      <c r="AA130" s="825">
        <v>2428232</v>
      </c>
      <c r="AB130" s="826"/>
      <c r="AC130" s="826"/>
      <c r="AD130" s="826"/>
      <c r="AE130" s="827"/>
      <c r="AF130" s="828">
        <v>2382101</v>
      </c>
      <c r="AG130" s="826"/>
      <c r="AH130" s="826"/>
      <c r="AI130" s="826"/>
      <c r="AJ130" s="827"/>
      <c r="AK130" s="828">
        <v>2395577</v>
      </c>
      <c r="AL130" s="826"/>
      <c r="AM130" s="826"/>
      <c r="AN130" s="826"/>
      <c r="AO130" s="827"/>
      <c r="AP130" s="829"/>
      <c r="AQ130" s="830"/>
      <c r="AR130" s="830"/>
      <c r="AS130" s="830"/>
      <c r="AT130" s="831"/>
      <c r="AU130" s="286"/>
      <c r="AV130" s="286"/>
      <c r="AW130" s="286"/>
      <c r="AX130" s="795" t="s">
        <v>490</v>
      </c>
      <c r="AY130" s="796"/>
      <c r="AZ130" s="796"/>
      <c r="BA130" s="796"/>
      <c r="BB130" s="796"/>
      <c r="BC130" s="796"/>
      <c r="BD130" s="796"/>
      <c r="BE130" s="797"/>
      <c r="BF130" s="798">
        <v>16.2</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491</v>
      </c>
      <c r="X131" s="806"/>
      <c r="Y131" s="806"/>
      <c r="Z131" s="807"/>
      <c r="AA131" s="808">
        <v>9243075</v>
      </c>
      <c r="AB131" s="809"/>
      <c r="AC131" s="809"/>
      <c r="AD131" s="809"/>
      <c r="AE131" s="810"/>
      <c r="AF131" s="811">
        <v>9126332</v>
      </c>
      <c r="AG131" s="809"/>
      <c r="AH131" s="809"/>
      <c r="AI131" s="809"/>
      <c r="AJ131" s="810"/>
      <c r="AK131" s="811">
        <v>9375608</v>
      </c>
      <c r="AL131" s="809"/>
      <c r="AM131" s="809"/>
      <c r="AN131" s="809"/>
      <c r="AO131" s="810"/>
      <c r="AP131" s="812"/>
      <c r="AQ131" s="813"/>
      <c r="AR131" s="813"/>
      <c r="AS131" s="813"/>
      <c r="AT131" s="814"/>
      <c r="AU131" s="286"/>
      <c r="AV131" s="286"/>
      <c r="AW131" s="286"/>
      <c r="AX131" s="773" t="s">
        <v>492</v>
      </c>
      <c r="AY131" s="774"/>
      <c r="AZ131" s="774"/>
      <c r="BA131" s="774"/>
      <c r="BB131" s="774"/>
      <c r="BC131" s="774"/>
      <c r="BD131" s="774"/>
      <c r="BE131" s="775"/>
      <c r="BF131" s="776">
        <v>47</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782" t="s">
        <v>493</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494</v>
      </c>
      <c r="W132" s="786"/>
      <c r="X132" s="786"/>
      <c r="Y132" s="786"/>
      <c r="Z132" s="787"/>
      <c r="AA132" s="788">
        <v>15.140372660000001</v>
      </c>
      <c r="AB132" s="789"/>
      <c r="AC132" s="789"/>
      <c r="AD132" s="789"/>
      <c r="AE132" s="790"/>
      <c r="AF132" s="791">
        <v>17.23772486</v>
      </c>
      <c r="AG132" s="789"/>
      <c r="AH132" s="789"/>
      <c r="AI132" s="789"/>
      <c r="AJ132" s="790"/>
      <c r="AK132" s="791">
        <v>16.4699612</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495</v>
      </c>
      <c r="W133" s="765"/>
      <c r="X133" s="765"/>
      <c r="Y133" s="765"/>
      <c r="Z133" s="766"/>
      <c r="AA133" s="767">
        <v>14.2</v>
      </c>
      <c r="AB133" s="768"/>
      <c r="AC133" s="768"/>
      <c r="AD133" s="768"/>
      <c r="AE133" s="769"/>
      <c r="AF133" s="767">
        <v>15.6</v>
      </c>
      <c r="AG133" s="768"/>
      <c r="AH133" s="768"/>
      <c r="AI133" s="768"/>
      <c r="AJ133" s="769"/>
      <c r="AK133" s="767">
        <v>16.2</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gzSZUEogBxMRuLgUkkiaUSPAqX6b4Wd7JM5jcZd94ZDBkjhLj4ZplSkItaZE5agiCEOElNnJaLD1mpMdh4S7gg==" saltValue="PC0zroZh543lF6Pz+YtNo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cols>
    <col min="1" max="120" width="2.77734375" style="293" customWidth="1"/>
    <col min="121" max="121" width="0" style="292" hidden="1" customWidth="1"/>
    <col min="122" max="16384" width="9" style="292" hidden="1"/>
  </cols>
  <sheetData>
    <row r="1" spans="1:120" ht="13.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92"/>
    </row>
    <row r="17" spans="119:120" ht="13.2">
      <c r="DP17" s="292"/>
    </row>
    <row r="18" spans="119:120" ht="13.2"/>
    <row r="19" spans="119:120" ht="13.2"/>
    <row r="20" spans="119:120" ht="13.2">
      <c r="DO20" s="292"/>
      <c r="DP20" s="292"/>
    </row>
    <row r="21" spans="119:120" ht="13.2">
      <c r="DP21" s="292"/>
    </row>
    <row r="22" spans="119:120" ht="13.2"/>
    <row r="23" spans="119:120" ht="13.2">
      <c r="DO23" s="292"/>
      <c r="DP23" s="292"/>
    </row>
    <row r="24" spans="119:120" ht="13.2">
      <c r="DP24" s="292"/>
    </row>
    <row r="25" spans="119:120" ht="13.2">
      <c r="DP25" s="292"/>
    </row>
    <row r="26" spans="119:120" ht="13.2">
      <c r="DO26" s="292"/>
      <c r="DP26" s="292"/>
    </row>
    <row r="27" spans="119:120" ht="13.2"/>
    <row r="28" spans="119:120" ht="13.2">
      <c r="DO28" s="292"/>
      <c r="DP28" s="292"/>
    </row>
    <row r="29" spans="119:120" ht="13.2">
      <c r="DP29" s="292"/>
    </row>
    <row r="30" spans="119:120" ht="13.2"/>
    <row r="31" spans="119:120" ht="13.2">
      <c r="DO31" s="292"/>
      <c r="DP31" s="292"/>
    </row>
    <row r="32" spans="119:120" ht="13.2"/>
    <row r="33" spans="98:120" ht="13.2">
      <c r="DO33" s="292"/>
      <c r="DP33" s="292"/>
    </row>
    <row r="34" spans="98:120" ht="13.2">
      <c r="DM34" s="292"/>
    </row>
    <row r="35" spans="98:120" ht="13.2">
      <c r="CT35" s="292"/>
      <c r="CU35" s="292"/>
      <c r="CV35" s="292"/>
      <c r="CY35" s="292"/>
      <c r="CZ35" s="292"/>
      <c r="DA35" s="292"/>
      <c r="DD35" s="292"/>
      <c r="DE35" s="292"/>
      <c r="DF35" s="292"/>
      <c r="DI35" s="292"/>
      <c r="DJ35" s="292"/>
      <c r="DK35" s="292"/>
      <c r="DM35" s="292"/>
      <c r="DN35" s="292"/>
      <c r="DO35" s="292"/>
      <c r="DP35" s="292"/>
    </row>
    <row r="36" spans="98:120" ht="13.2"/>
    <row r="37" spans="98:120" ht="13.2">
      <c r="CW37" s="292"/>
      <c r="DB37" s="292"/>
      <c r="DG37" s="292"/>
      <c r="DL37" s="292"/>
      <c r="DP37" s="292"/>
    </row>
    <row r="38" spans="98:120" ht="13.2">
      <c r="CT38" s="292"/>
      <c r="CU38" s="292"/>
      <c r="CV38" s="292"/>
      <c r="CW38" s="292"/>
      <c r="CY38" s="292"/>
      <c r="CZ38" s="292"/>
      <c r="DA38" s="292"/>
      <c r="DB38" s="292"/>
      <c r="DD38" s="292"/>
      <c r="DE38" s="292"/>
      <c r="DF38" s="292"/>
      <c r="DG38" s="292"/>
      <c r="DI38" s="292"/>
      <c r="DJ38" s="292"/>
      <c r="DK38" s="292"/>
      <c r="DL38" s="292"/>
      <c r="DN38" s="292"/>
      <c r="DO38" s="292"/>
      <c r="DP38" s="292"/>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92"/>
      <c r="DO49" s="292"/>
      <c r="DP49" s="292"/>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92"/>
      <c r="CS63" s="292"/>
      <c r="CX63" s="292"/>
      <c r="DC63" s="292"/>
      <c r="DH63" s="292"/>
    </row>
    <row r="64" spans="22:120" ht="13.2">
      <c r="V64" s="292"/>
    </row>
    <row r="65" spans="15:120" ht="13.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c r="Q66" s="292"/>
      <c r="S66" s="292"/>
      <c r="U66" s="292"/>
      <c r="DM66" s="292"/>
    </row>
    <row r="67" spans="15:120" ht="13.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row r="69" spans="15:120" ht="13.2"/>
    <row r="70" spans="15:120" ht="13.2"/>
    <row r="71" spans="15:120" ht="13.2"/>
    <row r="72" spans="15:120" ht="13.2">
      <c r="DP72" s="292"/>
    </row>
    <row r="73" spans="15:120" ht="13.2">
      <c r="DP73" s="292"/>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92"/>
      <c r="CX96" s="292"/>
      <c r="DC96" s="292"/>
      <c r="DH96" s="292"/>
    </row>
    <row r="97" spans="24:120" ht="13.2">
      <c r="CS97" s="292"/>
      <c r="CX97" s="292"/>
      <c r="DC97" s="292"/>
      <c r="DH97" s="292"/>
      <c r="DP97" s="293" t="s">
        <v>496</v>
      </c>
    </row>
    <row r="98" spans="24:120" ht="13.2" hidden="1">
      <c r="CS98" s="292"/>
      <c r="CX98" s="292"/>
      <c r="DC98" s="292"/>
      <c r="DH98" s="292"/>
    </row>
    <row r="99" spans="24:120" ht="13.2"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t="13.2" hidden="1">
      <c r="CT103" s="292"/>
      <c r="CV103" s="292"/>
      <c r="CW103" s="292"/>
      <c r="CY103" s="292"/>
      <c r="DA103" s="292"/>
      <c r="DB103" s="292"/>
      <c r="DD103" s="292"/>
      <c r="DF103" s="292"/>
      <c r="DG103" s="292"/>
      <c r="DI103" s="292"/>
      <c r="DK103" s="292"/>
      <c r="DL103" s="292"/>
      <c r="DM103" s="292"/>
      <c r="DN103" s="292"/>
      <c r="DO103" s="292"/>
      <c r="DP103" s="292"/>
    </row>
    <row r="104" spans="24:120" ht="13.2" hidden="1">
      <c r="CV104" s="292"/>
      <c r="CW104" s="292"/>
      <c r="DA104" s="292"/>
      <c r="DB104" s="292"/>
      <c r="DF104" s="292"/>
      <c r="DG104" s="292"/>
      <c r="DK104" s="292"/>
      <c r="DL104" s="292"/>
      <c r="DN104" s="292"/>
      <c r="DO104" s="292"/>
      <c r="DP104" s="292"/>
    </row>
    <row r="105" spans="24:120" ht="12.75" hidden="1" customHeight="1"/>
  </sheetData>
  <sheetProtection algorithmName="SHA-512" hashValue="G7p24evI5gzdH4ZyBbTvECnaWRI6zm50XUw9qxiaOthzRMESwGvN0RU0k+6ZzUBrnOA8loZ9s7gQHKXcsu920g==" saltValue="VZPYoN+p3HtH7U5vVW/o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showRuler="0" view="pageLayout" zoomScale="80" zoomScaleNormal="80" zoomScaleSheetLayoutView="55" zoomScalePageLayoutView="80" workbookViewId="0"/>
  </sheetViews>
  <sheetFormatPr defaultColWidth="0" defaultRowHeight="13.5" customHeight="1" zeroHeight="1"/>
  <cols>
    <col min="1" max="116" width="2.6640625" style="293" customWidth="1"/>
    <col min="117" max="16384" width="9" style="292" hidden="1"/>
  </cols>
  <sheetData>
    <row r="1" spans="2:116" ht="13.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row r="3" spans="2:116" ht="13.2"/>
    <row r="4" spans="2:116" ht="13.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row r="20" spans="9:116" ht="13.2"/>
    <row r="21" spans="9:116" ht="13.2">
      <c r="DL21" s="292"/>
    </row>
    <row r="22" spans="9:116" ht="13.2">
      <c r="DI22" s="292"/>
      <c r="DJ22" s="292"/>
      <c r="DK22" s="292"/>
      <c r="DL22" s="292"/>
    </row>
    <row r="23" spans="9:116" ht="13.2">
      <c r="CY23" s="292"/>
      <c r="CZ23" s="292"/>
      <c r="DA23" s="292"/>
      <c r="DB23" s="292"/>
      <c r="DC23" s="292"/>
      <c r="DD23" s="292"/>
      <c r="DE23" s="292"/>
      <c r="DF23" s="292"/>
      <c r="DG23" s="292"/>
      <c r="DH23" s="292"/>
      <c r="DI23" s="292"/>
      <c r="DJ23" s="292"/>
      <c r="DK23" s="292"/>
      <c r="DL23" s="292"/>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92"/>
      <c r="DA35" s="292"/>
      <c r="DB35" s="292"/>
      <c r="DC35" s="292"/>
      <c r="DD35" s="292"/>
      <c r="DE35" s="292"/>
      <c r="DF35" s="292"/>
      <c r="DG35" s="292"/>
      <c r="DH35" s="292"/>
      <c r="DI35" s="292"/>
      <c r="DJ35" s="292"/>
      <c r="DK35" s="292"/>
      <c r="DL35" s="292"/>
    </row>
    <row r="36" spans="15:116" ht="13.2"/>
    <row r="37" spans="15:116" ht="13.2">
      <c r="DL37" s="292"/>
    </row>
    <row r="38" spans="15:116" ht="13.2">
      <c r="DI38" s="292"/>
      <c r="DJ38" s="292"/>
      <c r="DK38" s="292"/>
      <c r="DL38" s="292"/>
    </row>
    <row r="39" spans="15:116" ht="13.2"/>
    <row r="40" spans="15:116" ht="13.2"/>
    <row r="41" spans="15:116" ht="13.2"/>
    <row r="42" spans="15:116" ht="13.2"/>
    <row r="43" spans="15:116" ht="13.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c r="DL44" s="292"/>
    </row>
    <row r="45" spans="15:116" ht="13.2"/>
    <row r="46" spans="15:116" ht="13.2">
      <c r="DA46" s="292"/>
      <c r="DB46" s="292"/>
      <c r="DC46" s="292"/>
      <c r="DD46" s="292"/>
      <c r="DE46" s="292"/>
      <c r="DF46" s="292"/>
      <c r="DG46" s="292"/>
      <c r="DH46" s="292"/>
      <c r="DI46" s="292"/>
      <c r="DJ46" s="292"/>
      <c r="DK46" s="292"/>
      <c r="DL46" s="292"/>
    </row>
    <row r="47" spans="15:116" ht="13.2"/>
    <row r="48" spans="15:116" ht="13.2"/>
    <row r="49" spans="104:116" ht="13.2"/>
    <row r="50" spans="104:116" ht="13.2">
      <c r="CZ50" s="292"/>
      <c r="DA50" s="292"/>
      <c r="DB50" s="292"/>
      <c r="DC50" s="292"/>
      <c r="DD50" s="292"/>
      <c r="DE50" s="292"/>
      <c r="DF50" s="292"/>
      <c r="DG50" s="292"/>
      <c r="DH50" s="292"/>
      <c r="DI50" s="292"/>
      <c r="DJ50" s="292"/>
      <c r="DK50" s="292"/>
      <c r="DL50" s="292"/>
    </row>
    <row r="51" spans="104:116" ht="13.2"/>
    <row r="52" spans="104:116" ht="13.2"/>
    <row r="53" spans="104:116" ht="13.2">
      <c r="DL53" s="292"/>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92"/>
      <c r="DD67" s="292"/>
      <c r="DE67" s="292"/>
      <c r="DF67" s="292"/>
      <c r="DG67" s="292"/>
      <c r="DH67" s="292"/>
      <c r="DI67" s="292"/>
      <c r="DJ67" s="292"/>
      <c r="DK67" s="292"/>
      <c r="DL67" s="292"/>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0TA56Z6IKVHeW+P2iCWNZA9aQXHbI154K8i5v+c4mL+lWip1cwKxIopKnsym+CWi2GMMEMjFEgSPNTBkGs9YKw==" saltValue="QFfc/jTlEMN3hIN8ohaWI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c r="AS1" s="295"/>
      <c r="AT1" s="295"/>
    </row>
    <row r="2" spans="1:46" ht="13.2">
      <c r="AS2" s="295"/>
      <c r="AT2" s="295"/>
    </row>
    <row r="3" spans="1:46" ht="13.2">
      <c r="AS3" s="295"/>
      <c r="AT3" s="295"/>
    </row>
    <row r="4" spans="1:46" ht="13.2">
      <c r="AS4" s="295"/>
      <c r="AT4" s="295"/>
    </row>
    <row r="5" spans="1:46" ht="16.2">
      <c r="A5" s="296" t="s">
        <v>497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498</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499</v>
      </c>
      <c r="AP7" s="305"/>
      <c r="AQ7" s="306" t="s">
        <v>500</v>
      </c>
      <c r="AR7" s="307"/>
    </row>
    <row r="8" spans="1:46" ht="13.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501</v>
      </c>
      <c r="AQ8" s="312" t="s">
        <v>502</v>
      </c>
      <c r="AR8" s="313" t="s">
        <v>503</v>
      </c>
    </row>
    <row r="9" spans="1:46" ht="13.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504</v>
      </c>
      <c r="AL9" s="1190"/>
      <c r="AM9" s="1190"/>
      <c r="AN9" s="1191"/>
      <c r="AO9" s="314">
        <v>2698963</v>
      </c>
      <c r="AP9" s="314">
        <v>108882</v>
      </c>
      <c r="AQ9" s="315">
        <v>94370</v>
      </c>
      <c r="AR9" s="316">
        <v>15.4</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505</v>
      </c>
      <c r="AL10" s="1190"/>
      <c r="AM10" s="1190"/>
      <c r="AN10" s="1191"/>
      <c r="AO10" s="317">
        <v>517985</v>
      </c>
      <c r="AP10" s="317">
        <v>20897</v>
      </c>
      <c r="AQ10" s="318">
        <v>9302</v>
      </c>
      <c r="AR10" s="319">
        <v>124.7</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506</v>
      </c>
      <c r="AL11" s="1190"/>
      <c r="AM11" s="1190"/>
      <c r="AN11" s="1191"/>
      <c r="AO11" s="317">
        <v>477258</v>
      </c>
      <c r="AP11" s="317">
        <v>19254</v>
      </c>
      <c r="AQ11" s="318">
        <v>1639</v>
      </c>
      <c r="AR11" s="319">
        <v>1074.7</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507</v>
      </c>
      <c r="AL12" s="1190"/>
      <c r="AM12" s="1190"/>
      <c r="AN12" s="1191"/>
      <c r="AO12" s="317" t="s">
        <v>508</v>
      </c>
      <c r="AP12" s="317" t="s">
        <v>508</v>
      </c>
      <c r="AQ12" s="318">
        <v>4</v>
      </c>
      <c r="AR12" s="319" t="s">
        <v>508</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509</v>
      </c>
      <c r="AL13" s="1190"/>
      <c r="AM13" s="1190"/>
      <c r="AN13" s="1191"/>
      <c r="AO13" s="317">
        <v>63642</v>
      </c>
      <c r="AP13" s="317">
        <v>2567</v>
      </c>
      <c r="AQ13" s="318">
        <v>3374</v>
      </c>
      <c r="AR13" s="319">
        <v>-23.9</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510</v>
      </c>
      <c r="AL14" s="1190"/>
      <c r="AM14" s="1190"/>
      <c r="AN14" s="1191"/>
      <c r="AO14" s="317">
        <v>84434</v>
      </c>
      <c r="AP14" s="317">
        <v>3406</v>
      </c>
      <c r="AQ14" s="318">
        <v>2035</v>
      </c>
      <c r="AR14" s="319">
        <v>67.400000000000006</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511</v>
      </c>
      <c r="AL15" s="1193"/>
      <c r="AM15" s="1193"/>
      <c r="AN15" s="1194"/>
      <c r="AO15" s="317">
        <v>-237752</v>
      </c>
      <c r="AP15" s="317">
        <v>-9591</v>
      </c>
      <c r="AQ15" s="318">
        <v>-7711</v>
      </c>
      <c r="AR15" s="319">
        <v>24.4</v>
      </c>
    </row>
    <row r="16" spans="1:46" ht="13.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185</v>
      </c>
      <c r="AL16" s="1193"/>
      <c r="AM16" s="1193"/>
      <c r="AN16" s="1194"/>
      <c r="AO16" s="317">
        <v>3604530</v>
      </c>
      <c r="AP16" s="317">
        <v>145414</v>
      </c>
      <c r="AQ16" s="318">
        <v>103011</v>
      </c>
      <c r="AR16" s="319">
        <v>41.2</v>
      </c>
    </row>
    <row r="17" spans="1:46" ht="13.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512</v>
      </c>
      <c r="AL19" s="295"/>
      <c r="AM19" s="295"/>
      <c r="AN19" s="295"/>
      <c r="AO19" s="295"/>
      <c r="AP19" s="295"/>
      <c r="AQ19" s="295"/>
      <c r="AR19" s="295"/>
    </row>
    <row r="20" spans="1:46" ht="13.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513</v>
      </c>
      <c r="AP20" s="326" t="s">
        <v>514</v>
      </c>
      <c r="AQ20" s="327" t="s">
        <v>515</v>
      </c>
      <c r="AR20" s="328"/>
    </row>
    <row r="21" spans="1:46" s="334" customFormat="1" ht="13.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516</v>
      </c>
      <c r="AL21" s="1196"/>
      <c r="AM21" s="1196"/>
      <c r="AN21" s="1197"/>
      <c r="AO21" s="330">
        <v>11.13</v>
      </c>
      <c r="AP21" s="331">
        <v>9.8800000000000008</v>
      </c>
      <c r="AQ21" s="332">
        <v>1.25</v>
      </c>
      <c r="AR21" s="300"/>
      <c r="AS21" s="333"/>
      <c r="AT21" s="329"/>
    </row>
    <row r="22" spans="1:46" s="334" customFormat="1" ht="13.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517</v>
      </c>
      <c r="AL22" s="1196"/>
      <c r="AM22" s="1196"/>
      <c r="AN22" s="1197"/>
      <c r="AO22" s="335">
        <v>96.6</v>
      </c>
      <c r="AP22" s="336">
        <v>97.4</v>
      </c>
      <c r="AQ22" s="337">
        <v>-0.8</v>
      </c>
      <c r="AR22" s="321"/>
      <c r="AS22" s="333"/>
      <c r="AT22" s="329"/>
    </row>
    <row r="23" spans="1:46" s="334" customFormat="1" ht="13.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c r="A26" s="300" t="s">
        <v>518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c r="A27" s="342"/>
      <c r="AO27" s="295"/>
      <c r="AP27" s="295"/>
      <c r="AQ27" s="295"/>
      <c r="AR27" s="295"/>
      <c r="AS27" s="295"/>
      <c r="AT27" s="295"/>
    </row>
    <row r="28" spans="1:46" ht="16.2">
      <c r="A28" s="296" t="s">
        <v>519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520</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499</v>
      </c>
      <c r="AP30" s="305"/>
      <c r="AQ30" s="306" t="s">
        <v>500</v>
      </c>
      <c r="AR30" s="307"/>
    </row>
    <row r="31" spans="1:46" ht="13.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501</v>
      </c>
      <c r="AQ31" s="312" t="s">
        <v>502</v>
      </c>
      <c r="AR31" s="313" t="s">
        <v>503</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521</v>
      </c>
      <c r="AL32" s="1179"/>
      <c r="AM32" s="1179"/>
      <c r="AN32" s="1180"/>
      <c r="AO32" s="345">
        <v>3037729</v>
      </c>
      <c r="AP32" s="345">
        <v>122548</v>
      </c>
      <c r="AQ32" s="346">
        <v>65683</v>
      </c>
      <c r="AR32" s="347">
        <v>86.6</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522</v>
      </c>
      <c r="AL33" s="1179"/>
      <c r="AM33" s="1179"/>
      <c r="AN33" s="1180"/>
      <c r="AO33" s="345" t="s">
        <v>508</v>
      </c>
      <c r="AP33" s="345" t="s">
        <v>508</v>
      </c>
      <c r="AQ33" s="346" t="s">
        <v>508</v>
      </c>
      <c r="AR33" s="347" t="s">
        <v>508</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523</v>
      </c>
      <c r="AL34" s="1179"/>
      <c r="AM34" s="1179"/>
      <c r="AN34" s="1180"/>
      <c r="AO34" s="345" t="s">
        <v>508</v>
      </c>
      <c r="AP34" s="345" t="s">
        <v>508</v>
      </c>
      <c r="AQ34" s="346">
        <v>9</v>
      </c>
      <c r="AR34" s="347" t="s">
        <v>508</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524</v>
      </c>
      <c r="AL35" s="1179"/>
      <c r="AM35" s="1179"/>
      <c r="AN35" s="1180"/>
      <c r="AO35" s="345">
        <v>796503</v>
      </c>
      <c r="AP35" s="345">
        <v>32133</v>
      </c>
      <c r="AQ35" s="346">
        <v>17466</v>
      </c>
      <c r="AR35" s="347">
        <v>84</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525</v>
      </c>
      <c r="AL36" s="1179"/>
      <c r="AM36" s="1179"/>
      <c r="AN36" s="1180"/>
      <c r="AO36" s="345">
        <v>106557</v>
      </c>
      <c r="AP36" s="345">
        <v>4299</v>
      </c>
      <c r="AQ36" s="346">
        <v>3476</v>
      </c>
      <c r="AR36" s="347">
        <v>23.7</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526</v>
      </c>
      <c r="AL37" s="1179"/>
      <c r="AM37" s="1179"/>
      <c r="AN37" s="1180"/>
      <c r="AO37" s="345">
        <v>19410</v>
      </c>
      <c r="AP37" s="345">
        <v>783</v>
      </c>
      <c r="AQ37" s="346">
        <v>810</v>
      </c>
      <c r="AR37" s="347">
        <v>-3.3</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527</v>
      </c>
      <c r="AL38" s="1176"/>
      <c r="AM38" s="1176"/>
      <c r="AN38" s="1177"/>
      <c r="AO38" s="348" t="s">
        <v>508</v>
      </c>
      <c r="AP38" s="348" t="s">
        <v>508</v>
      </c>
      <c r="AQ38" s="349">
        <v>2</v>
      </c>
      <c r="AR38" s="337" t="s">
        <v>508</v>
      </c>
      <c r="AS38" s="344"/>
    </row>
    <row r="39" spans="1:46" ht="13.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528</v>
      </c>
      <c r="AL39" s="1176"/>
      <c r="AM39" s="1176"/>
      <c r="AN39" s="1177"/>
      <c r="AO39" s="345">
        <v>-20463</v>
      </c>
      <c r="AP39" s="345">
        <v>-826</v>
      </c>
      <c r="AQ39" s="346">
        <v>-2801</v>
      </c>
      <c r="AR39" s="347">
        <v>-70.5</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529</v>
      </c>
      <c r="AL40" s="1179"/>
      <c r="AM40" s="1179"/>
      <c r="AN40" s="1180"/>
      <c r="AO40" s="345">
        <v>-2395577</v>
      </c>
      <c r="AP40" s="345">
        <v>-96643</v>
      </c>
      <c r="AQ40" s="346">
        <v>-61607</v>
      </c>
      <c r="AR40" s="347">
        <v>56.9</v>
      </c>
      <c r="AS40" s="344"/>
    </row>
    <row r="41" spans="1:46" ht="13.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295</v>
      </c>
      <c r="AL41" s="1182"/>
      <c r="AM41" s="1182"/>
      <c r="AN41" s="1183"/>
      <c r="AO41" s="345">
        <v>1544159</v>
      </c>
      <c r="AP41" s="345">
        <v>62295</v>
      </c>
      <c r="AQ41" s="346">
        <v>23038</v>
      </c>
      <c r="AR41" s="347">
        <v>170.4</v>
      </c>
      <c r="AS41" s="344"/>
    </row>
    <row r="42" spans="1:46" ht="13.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530</v>
      </c>
      <c r="AL42" s="295"/>
      <c r="AM42" s="295"/>
      <c r="AN42" s="295"/>
      <c r="AO42" s="295"/>
      <c r="AP42" s="295"/>
      <c r="AQ42" s="321"/>
      <c r="AR42" s="321"/>
      <c r="AS42" s="344"/>
    </row>
    <row r="43" spans="1:46" ht="13.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532</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499</v>
      </c>
      <c r="AN49" s="1186" t="s">
        <v>533</v>
      </c>
      <c r="AO49" s="1187"/>
      <c r="AP49" s="1187"/>
      <c r="AQ49" s="1187"/>
      <c r="AR49" s="1188"/>
    </row>
    <row r="50" spans="1:44" ht="13.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534</v>
      </c>
      <c r="AO50" s="362" t="s">
        <v>535</v>
      </c>
      <c r="AP50" s="363" t="s">
        <v>536</v>
      </c>
      <c r="AQ50" s="364" t="s">
        <v>537</v>
      </c>
      <c r="AR50" s="365" t="s">
        <v>538</v>
      </c>
    </row>
    <row r="51" spans="1:44" ht="13.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539</v>
      </c>
      <c r="AL51" s="358"/>
      <c r="AM51" s="366">
        <v>2734293</v>
      </c>
      <c r="AN51" s="367">
        <v>102489</v>
      </c>
      <c r="AO51" s="368">
        <v>-10.5</v>
      </c>
      <c r="AP51" s="369">
        <v>78864</v>
      </c>
      <c r="AQ51" s="370">
        <v>-10.4</v>
      </c>
      <c r="AR51" s="371">
        <v>-0.1</v>
      </c>
    </row>
    <row r="52" spans="1:44" ht="13.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540</v>
      </c>
      <c r="AM52" s="374">
        <v>1226343</v>
      </c>
      <c r="AN52" s="375">
        <v>45967</v>
      </c>
      <c r="AO52" s="376">
        <v>-7.6</v>
      </c>
      <c r="AP52" s="377">
        <v>46136</v>
      </c>
      <c r="AQ52" s="378">
        <v>-4.2</v>
      </c>
      <c r="AR52" s="379">
        <v>-3.4</v>
      </c>
    </row>
    <row r="53" spans="1:44" ht="13.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541</v>
      </c>
      <c r="AL53" s="358"/>
      <c r="AM53" s="366">
        <v>4089844</v>
      </c>
      <c r="AN53" s="367">
        <v>155584</v>
      </c>
      <c r="AO53" s="368">
        <v>51.8</v>
      </c>
      <c r="AP53" s="369">
        <v>85042</v>
      </c>
      <c r="AQ53" s="370">
        <v>7.8</v>
      </c>
      <c r="AR53" s="371">
        <v>44</v>
      </c>
    </row>
    <row r="54" spans="1:44" ht="13.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540</v>
      </c>
      <c r="AM54" s="374">
        <v>1595901</v>
      </c>
      <c r="AN54" s="375">
        <v>60711</v>
      </c>
      <c r="AO54" s="376">
        <v>32.1</v>
      </c>
      <c r="AP54" s="377">
        <v>50806</v>
      </c>
      <c r="AQ54" s="378">
        <v>10.1</v>
      </c>
      <c r="AR54" s="379">
        <v>22</v>
      </c>
    </row>
    <row r="55" spans="1:44" ht="13.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542</v>
      </c>
      <c r="AL55" s="358"/>
      <c r="AM55" s="366">
        <v>4290075</v>
      </c>
      <c r="AN55" s="367">
        <v>165794</v>
      </c>
      <c r="AO55" s="368">
        <v>6.6</v>
      </c>
      <c r="AP55" s="369">
        <v>83774</v>
      </c>
      <c r="AQ55" s="370">
        <v>-1.5</v>
      </c>
      <c r="AR55" s="371">
        <v>8.1</v>
      </c>
    </row>
    <row r="56" spans="1:44" ht="13.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540</v>
      </c>
      <c r="AM56" s="374">
        <v>1856244</v>
      </c>
      <c r="AN56" s="375">
        <v>71736</v>
      </c>
      <c r="AO56" s="376">
        <v>18.2</v>
      </c>
      <c r="AP56" s="377">
        <v>52179</v>
      </c>
      <c r="AQ56" s="378">
        <v>2.7</v>
      </c>
      <c r="AR56" s="379">
        <v>15.5</v>
      </c>
    </row>
    <row r="57" spans="1:44" ht="13.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543</v>
      </c>
      <c r="AL57" s="358"/>
      <c r="AM57" s="366">
        <v>2989600</v>
      </c>
      <c r="AN57" s="367">
        <v>118278</v>
      </c>
      <c r="AO57" s="368">
        <v>-28.7</v>
      </c>
      <c r="AP57" s="369">
        <v>132981</v>
      </c>
      <c r="AQ57" s="370">
        <v>58.7</v>
      </c>
      <c r="AR57" s="371">
        <v>-87.4</v>
      </c>
    </row>
    <row r="58" spans="1:44" ht="13.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540</v>
      </c>
      <c r="AM58" s="374">
        <v>1116795</v>
      </c>
      <c r="AN58" s="375">
        <v>44184</v>
      </c>
      <c r="AO58" s="376">
        <v>-38.4</v>
      </c>
      <c r="AP58" s="377">
        <v>56973</v>
      </c>
      <c r="AQ58" s="378">
        <v>9.1999999999999993</v>
      </c>
      <c r="AR58" s="379">
        <v>-47.6</v>
      </c>
    </row>
    <row r="59" spans="1:44" ht="13.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544</v>
      </c>
      <c r="AL59" s="358"/>
      <c r="AM59" s="366">
        <v>2928949</v>
      </c>
      <c r="AN59" s="367">
        <v>118160</v>
      </c>
      <c r="AO59" s="368">
        <v>-0.1</v>
      </c>
      <c r="AP59" s="369">
        <v>128523</v>
      </c>
      <c r="AQ59" s="370">
        <v>-3.4</v>
      </c>
      <c r="AR59" s="371">
        <v>3.3</v>
      </c>
    </row>
    <row r="60" spans="1:44" ht="13.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540</v>
      </c>
      <c r="AM60" s="374">
        <v>1860437</v>
      </c>
      <c r="AN60" s="375">
        <v>75054</v>
      </c>
      <c r="AO60" s="376">
        <v>69.900000000000006</v>
      </c>
      <c r="AP60" s="377">
        <v>56792</v>
      </c>
      <c r="AQ60" s="378">
        <v>-0.3</v>
      </c>
      <c r="AR60" s="379">
        <v>70.2</v>
      </c>
    </row>
    <row r="61" spans="1:44" ht="13.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545</v>
      </c>
      <c r="AL61" s="380"/>
      <c r="AM61" s="381">
        <v>3406552</v>
      </c>
      <c r="AN61" s="382">
        <v>132061</v>
      </c>
      <c r="AO61" s="383">
        <v>3.8</v>
      </c>
      <c r="AP61" s="384">
        <v>101837</v>
      </c>
      <c r="AQ61" s="385">
        <v>10.199999999999999</v>
      </c>
      <c r="AR61" s="371">
        <v>-6.4</v>
      </c>
    </row>
    <row r="62" spans="1:44" ht="13.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540</v>
      </c>
      <c r="AM62" s="374">
        <v>1531144</v>
      </c>
      <c r="AN62" s="375">
        <v>59530</v>
      </c>
      <c r="AO62" s="376">
        <v>14.8</v>
      </c>
      <c r="AP62" s="377">
        <v>52577</v>
      </c>
      <c r="AQ62" s="378">
        <v>3.5</v>
      </c>
      <c r="AR62" s="379">
        <v>11.3</v>
      </c>
    </row>
    <row r="63" spans="1:44" ht="13.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t="13.2" hidden="1">
      <c r="AK70" s="295"/>
      <c r="AL70" s="295"/>
      <c r="AM70" s="295"/>
      <c r="AN70" s="295"/>
      <c r="AO70" s="295"/>
      <c r="AP70" s="295"/>
      <c r="AQ70" s="295"/>
      <c r="AR70" s="295"/>
    </row>
    <row r="71" spans="1:46" ht="13.2" hidden="1">
      <c r="AK71" s="295"/>
      <c r="AL71" s="295"/>
      <c r="AM71" s="295"/>
      <c r="AN71" s="295"/>
      <c r="AO71" s="295"/>
      <c r="AP71" s="295"/>
      <c r="AQ71" s="295"/>
      <c r="AR71" s="295"/>
    </row>
    <row r="72" spans="1:46" ht="13.2" hidden="1">
      <c r="AK72" s="295"/>
      <c r="AL72" s="295"/>
      <c r="AM72" s="295"/>
      <c r="AN72" s="295"/>
      <c r="AO72" s="295"/>
      <c r="AP72" s="295"/>
      <c r="AQ72" s="295"/>
      <c r="AR72" s="295"/>
    </row>
    <row r="73" spans="1:46" ht="13.2" hidden="1">
      <c r="AK73" s="295"/>
      <c r="AL73" s="295"/>
      <c r="AM73" s="295"/>
      <c r="AN73" s="295"/>
      <c r="AO73" s="295"/>
      <c r="AP73" s="295"/>
      <c r="AQ73" s="295"/>
      <c r="AR73" s="295"/>
    </row>
  </sheetData>
  <sheetProtection algorithmName="SHA-512" hashValue="iouUhgs8sTXA7yrahMmKm3M5oHRiqZkBF13PX3avwhtj640Th0T92CUZVrHICncntxe1fqPG20dqrL3NbQFPOg==" saltValue="R8mrNmMoLsQGQt++xFtwm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441406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c r="B2" s="292"/>
      <c r="DG2" s="292"/>
    </row>
    <row r="3" spans="2:125" ht="13.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row r="5" spans="2:125" ht="13.2"/>
    <row r="6" spans="2:125" ht="13.2"/>
    <row r="7" spans="2:125" ht="13.2"/>
    <row r="8" spans="2:125" ht="13.2"/>
    <row r="9" spans="2:125" ht="13.2">
      <c r="DU9" s="292"/>
    </row>
    <row r="10" spans="2:125" ht="13.2"/>
    <row r="11" spans="2:125" ht="13.2"/>
    <row r="12" spans="2:125" ht="13.2"/>
    <row r="13" spans="2:125" ht="13.2"/>
    <row r="14" spans="2:125" ht="13.2"/>
    <row r="15" spans="2:125" ht="13.2"/>
    <row r="16" spans="2:125" ht="13.2"/>
    <row r="17" spans="125:125" ht="13.2">
      <c r="DU17" s="292"/>
    </row>
    <row r="18" spans="125:125" ht="13.2"/>
    <row r="19" spans="125:125" ht="13.2"/>
    <row r="20" spans="125:125" ht="13.2">
      <c r="DU20" s="292"/>
    </row>
    <row r="21" spans="125:125" ht="13.2">
      <c r="DU21" s="292"/>
    </row>
    <row r="22" spans="125:125" ht="13.2"/>
    <row r="23" spans="125:125" ht="13.2"/>
    <row r="24" spans="125:125" ht="13.2"/>
    <row r="25" spans="125:125" ht="13.2"/>
    <row r="26" spans="125:125" ht="13.2"/>
    <row r="27" spans="125:125" ht="13.2"/>
    <row r="28" spans="125:125" ht="13.2">
      <c r="DU28" s="292"/>
    </row>
    <row r="29" spans="125:125" ht="13.2"/>
    <row r="30" spans="125:125" ht="13.2"/>
    <row r="31" spans="125:125" ht="13.2"/>
    <row r="32" spans="125:125" ht="13.2"/>
    <row r="33" spans="2:125" ht="13.2">
      <c r="B33" s="292"/>
      <c r="G33" s="292"/>
      <c r="I33" s="292"/>
    </row>
    <row r="34" spans="2:125" ht="13.2">
      <c r="C34" s="292"/>
      <c r="P34" s="292"/>
      <c r="DE34" s="292"/>
      <c r="DH34" s="292"/>
    </row>
    <row r="35" spans="2:125" ht="13.2">
      <c r="D35" s="292"/>
      <c r="E35" s="292"/>
      <c r="DG35" s="292"/>
      <c r="DJ35" s="292"/>
      <c r="DP35" s="292"/>
      <c r="DQ35" s="292"/>
      <c r="DR35" s="292"/>
      <c r="DS35" s="292"/>
      <c r="DT35" s="292"/>
      <c r="DU35" s="292"/>
    </row>
    <row r="36" spans="2:125" ht="13.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c r="DU37" s="292"/>
    </row>
    <row r="38" spans="2:125" ht="13.2">
      <c r="DT38" s="292"/>
      <c r="DU38" s="292"/>
    </row>
    <row r="39" spans="2:125" ht="13.2"/>
    <row r="40" spans="2:125" ht="13.2">
      <c r="DH40" s="292"/>
    </row>
    <row r="41" spans="2:125" ht="13.2">
      <c r="DE41" s="292"/>
    </row>
    <row r="42" spans="2:125" ht="13.2">
      <c r="DG42" s="292"/>
      <c r="DJ42" s="292"/>
    </row>
    <row r="43" spans="2:125" ht="13.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c r="DU44" s="292"/>
    </row>
    <row r="45" spans="2:125" ht="13.2"/>
    <row r="46" spans="2:125" ht="13.2"/>
    <row r="47" spans="2:125" ht="13.2"/>
    <row r="48" spans="2:125" ht="13.2">
      <c r="DT48" s="292"/>
      <c r="DU48" s="292"/>
    </row>
    <row r="49" spans="120:125" ht="13.2">
      <c r="DU49" s="292"/>
    </row>
    <row r="50" spans="120:125" ht="13.2">
      <c r="DU50" s="292"/>
    </row>
    <row r="51" spans="120:125" ht="13.2">
      <c r="DP51" s="292"/>
      <c r="DQ51" s="292"/>
      <c r="DR51" s="292"/>
      <c r="DS51" s="292"/>
      <c r="DT51" s="292"/>
      <c r="DU51" s="292"/>
    </row>
    <row r="52" spans="120:125" ht="13.2"/>
    <row r="53" spans="120:125" ht="13.2"/>
    <row r="54" spans="120:125" ht="13.2">
      <c r="DU54" s="292"/>
    </row>
    <row r="55" spans="120:125" ht="13.2"/>
    <row r="56" spans="120:125" ht="13.2"/>
    <row r="57" spans="120:125" ht="13.2"/>
    <row r="58" spans="120:125" ht="13.2">
      <c r="DU58" s="292"/>
    </row>
    <row r="59" spans="120:125" ht="13.2"/>
    <row r="60" spans="120:125" ht="13.2"/>
    <row r="61" spans="120:125" ht="13.2"/>
    <row r="62" spans="120:125" ht="13.2"/>
    <row r="63" spans="120:125" ht="13.2">
      <c r="DU63" s="292"/>
    </row>
    <row r="64" spans="120:125" ht="13.2">
      <c r="DT64" s="292"/>
      <c r="DU64" s="292"/>
    </row>
    <row r="65" spans="123:125" ht="13.2"/>
    <row r="66" spans="123:125" ht="13.2"/>
    <row r="67" spans="123:125" ht="13.2"/>
    <row r="68" spans="123:125" ht="13.2"/>
    <row r="69" spans="123:125" ht="13.2">
      <c r="DS69" s="292"/>
      <c r="DT69" s="292"/>
      <c r="DU69" s="292"/>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92"/>
    </row>
    <row r="83" spans="116:125" ht="13.2">
      <c r="DM83" s="292"/>
      <c r="DN83" s="292"/>
      <c r="DO83" s="292"/>
      <c r="DP83" s="292"/>
      <c r="DQ83" s="292"/>
      <c r="DR83" s="292"/>
      <c r="DS83" s="292"/>
      <c r="DT83" s="292"/>
      <c r="DU83" s="292"/>
    </row>
    <row r="84" spans="116:125" ht="13.2"/>
    <row r="85" spans="116:125" ht="13.2"/>
    <row r="86" spans="116:125" ht="13.2"/>
    <row r="87" spans="116:125" ht="13.2"/>
    <row r="88" spans="116:125" ht="13.2">
      <c r="DU88" s="292"/>
    </row>
    <row r="89" spans="116:125" ht="13.2"/>
    <row r="90" spans="116:125" ht="13.2"/>
    <row r="91" spans="116:125" ht="13.2"/>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547</v>
      </c>
    </row>
    <row r="120" spans="125:125" ht="13.5" hidden="1" customHeight="1"/>
    <row r="121" spans="125:125" ht="13.5" hidden="1" customHeight="1">
      <c r="DU121" s="292"/>
    </row>
  </sheetData>
  <sheetProtection algorithmName="SHA-512" hashValue="6wzILyDI4PtLnUJmTIPK/bxpq9vvkCqzIE31caBYW9qnjaiw2JgcMg3kFI1GL1m88ZeQjmizX9dVoEkMtSjcbw==" saltValue="9GTNm5Ubal0q3/NvrPGp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cols>
    <col min="1" max="125" width="2.441406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c r="B2" s="292"/>
      <c r="T2" s="292"/>
    </row>
    <row r="3" spans="1:125" ht="13.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92"/>
      <c r="G33" s="292"/>
      <c r="I33" s="292"/>
    </row>
    <row r="34" spans="2:125" ht="13.2">
      <c r="C34" s="292"/>
      <c r="P34" s="292"/>
      <c r="R34" s="292"/>
      <c r="U34" s="292"/>
    </row>
    <row r="35" spans="2:125" ht="13.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c r="F36" s="292"/>
      <c r="H36" s="292"/>
      <c r="J36" s="292"/>
      <c r="K36" s="292"/>
      <c r="L36" s="292"/>
      <c r="M36" s="292"/>
      <c r="N36" s="292"/>
      <c r="O36" s="292"/>
      <c r="Q36" s="292"/>
      <c r="S36" s="292"/>
      <c r="V36" s="292"/>
    </row>
    <row r="37" spans="2:125" ht="13.2"/>
    <row r="38" spans="2:125" ht="13.2"/>
    <row r="39" spans="2:125" ht="13.2"/>
    <row r="40" spans="2:125" ht="13.2">
      <c r="U40" s="292"/>
    </row>
    <row r="41" spans="2:125" ht="13.2">
      <c r="R41" s="292"/>
    </row>
    <row r="42" spans="2:125" ht="13.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c r="Q43" s="292"/>
      <c r="S43" s="292"/>
      <c r="V43" s="292"/>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548</v>
      </c>
    </row>
  </sheetData>
  <sheetProtection algorithmName="SHA-512" hashValue="keaQFByY0hCrglw79lm01lGBK9d9b3o6ZlHJ/pdnrLloWfv7yYTB/uyHN7iSrHdEhCKSLFCJHCvYkfBtjaHABQ==" saltValue="bb+YJ1WikTGaIDpYfx/r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200" t="s">
        <v>3</v>
      </c>
      <c r="D47" s="1200"/>
      <c r="E47" s="1201"/>
      <c r="F47" s="11">
        <v>38.049999999999997</v>
      </c>
      <c r="G47" s="12">
        <v>33.01</v>
      </c>
      <c r="H47" s="12">
        <v>27.4</v>
      </c>
      <c r="I47" s="12">
        <v>23.4</v>
      </c>
      <c r="J47" s="13">
        <v>19.100000000000001</v>
      </c>
    </row>
    <row r="48" spans="2:10" ht="57.75" customHeight="1">
      <c r="B48" s="14"/>
      <c r="C48" s="1202" t="s">
        <v>4</v>
      </c>
      <c r="D48" s="1202"/>
      <c r="E48" s="1203"/>
      <c r="F48" s="15">
        <v>4.46</v>
      </c>
      <c r="G48" s="16">
        <v>4.17</v>
      </c>
      <c r="H48" s="16">
        <v>5.18</v>
      </c>
      <c r="I48" s="16">
        <v>5.0999999999999996</v>
      </c>
      <c r="J48" s="17">
        <v>5.22</v>
      </c>
    </row>
    <row r="49" spans="2:10" ht="57.75" customHeight="1" thickBot="1">
      <c r="B49" s="18"/>
      <c r="C49" s="1204" t="s">
        <v>5</v>
      </c>
      <c r="D49" s="1204"/>
      <c r="E49" s="1205"/>
      <c r="F49" s="19" t="s">
        <v>554</v>
      </c>
      <c r="G49" s="20" t="s">
        <v>555</v>
      </c>
      <c r="H49" s="20" t="s">
        <v>556</v>
      </c>
      <c r="I49" s="20" t="s">
        <v>557</v>
      </c>
      <c r="J49" s="21" t="s">
        <v>558</v>
      </c>
    </row>
    <row r="50" spans="2:10" ht="13.5" customHeight="1"/>
  </sheetData>
  <sheetProtection algorithmName="SHA-512" hashValue="LDZZpwmW4lOzIYO+St8Z/BwcBtGh5/VxW+GEhpugwBHrhTTCdCkPnFsGMyGmkkDZ2gHqSr/igDfAWPWsQGK/mA==" saltValue="cBolIM6XqN4vBXZl31VJ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12" t="s">
        <v>559</v>
      </c>
      <c r="D34" s="1212"/>
      <c r="E34" s="1213"/>
      <c r="F34" s="32">
        <v>10.130000000000001</v>
      </c>
      <c r="G34" s="33">
        <v>10.84</v>
      </c>
      <c r="H34" s="33">
        <v>10.54</v>
      </c>
      <c r="I34" s="33">
        <v>11.19</v>
      </c>
      <c r="J34" s="34">
        <v>12.58</v>
      </c>
      <c r="K34" s="22"/>
      <c r="L34" s="22"/>
      <c r="M34" s="22"/>
      <c r="N34" s="22"/>
      <c r="O34" s="22"/>
      <c r="P34" s="22"/>
    </row>
    <row r="35" spans="1:16" ht="39" customHeight="1">
      <c r="A35" s="22"/>
      <c r="B35" s="35"/>
      <c r="C35" s="1206" t="s">
        <v>560</v>
      </c>
      <c r="D35" s="1207"/>
      <c r="E35" s="1208"/>
      <c r="F35" s="36">
        <v>8.3800000000000008</v>
      </c>
      <c r="G35" s="37">
        <v>9.5399999999999991</v>
      </c>
      <c r="H35" s="37">
        <v>11.81</v>
      </c>
      <c r="I35" s="37">
        <v>11.78</v>
      </c>
      <c r="J35" s="38">
        <v>11.13</v>
      </c>
      <c r="K35" s="22"/>
      <c r="L35" s="22"/>
      <c r="M35" s="22"/>
      <c r="N35" s="22"/>
      <c r="O35" s="22"/>
      <c r="P35" s="22"/>
    </row>
    <row r="36" spans="1:16" ht="39" customHeight="1">
      <c r="A36" s="22"/>
      <c r="B36" s="35"/>
      <c r="C36" s="1206" t="s">
        <v>561</v>
      </c>
      <c r="D36" s="1207"/>
      <c r="E36" s="1208"/>
      <c r="F36" s="36" t="s">
        <v>508</v>
      </c>
      <c r="G36" s="37" t="s">
        <v>508</v>
      </c>
      <c r="H36" s="37" t="s">
        <v>508</v>
      </c>
      <c r="I36" s="37" t="s">
        <v>508</v>
      </c>
      <c r="J36" s="38">
        <v>8.31</v>
      </c>
      <c r="K36" s="22"/>
      <c r="L36" s="22"/>
      <c r="M36" s="22"/>
      <c r="N36" s="22"/>
      <c r="O36" s="22"/>
      <c r="P36" s="22"/>
    </row>
    <row r="37" spans="1:16" ht="39" customHeight="1">
      <c r="A37" s="22"/>
      <c r="B37" s="35"/>
      <c r="C37" s="1206" t="s">
        <v>562</v>
      </c>
      <c r="D37" s="1207"/>
      <c r="E37" s="1208"/>
      <c r="F37" s="36">
        <v>4.45</v>
      </c>
      <c r="G37" s="37">
        <v>4.17</v>
      </c>
      <c r="H37" s="37">
        <v>5.18</v>
      </c>
      <c r="I37" s="37">
        <v>5.09</v>
      </c>
      <c r="J37" s="38">
        <v>5.21</v>
      </c>
      <c r="K37" s="22"/>
      <c r="L37" s="22"/>
      <c r="M37" s="22"/>
      <c r="N37" s="22"/>
      <c r="O37" s="22"/>
      <c r="P37" s="22"/>
    </row>
    <row r="38" spans="1:16" ht="39" customHeight="1">
      <c r="A38" s="22"/>
      <c r="B38" s="35"/>
      <c r="C38" s="1206" t="s">
        <v>563</v>
      </c>
      <c r="D38" s="1207"/>
      <c r="E38" s="1208"/>
      <c r="F38" s="36">
        <v>1.1499999999999999</v>
      </c>
      <c r="G38" s="37">
        <v>0.91</v>
      </c>
      <c r="H38" s="37">
        <v>0.5</v>
      </c>
      <c r="I38" s="37">
        <v>0.39</v>
      </c>
      <c r="J38" s="38">
        <v>0.86</v>
      </c>
      <c r="K38" s="22"/>
      <c r="L38" s="22"/>
      <c r="M38" s="22"/>
      <c r="N38" s="22"/>
      <c r="O38" s="22"/>
      <c r="P38" s="22"/>
    </row>
    <row r="39" spans="1:16" ht="39" customHeight="1">
      <c r="A39" s="22"/>
      <c r="B39" s="35"/>
      <c r="C39" s="1206" t="s">
        <v>564</v>
      </c>
      <c r="D39" s="1207"/>
      <c r="E39" s="1208"/>
      <c r="F39" s="36">
        <v>0.33</v>
      </c>
      <c r="G39" s="37">
        <v>0.21</v>
      </c>
      <c r="H39" s="37">
        <v>0.3</v>
      </c>
      <c r="I39" s="37">
        <v>0.24</v>
      </c>
      <c r="J39" s="38">
        <v>0.16</v>
      </c>
      <c r="K39" s="22"/>
      <c r="L39" s="22"/>
      <c r="M39" s="22"/>
      <c r="N39" s="22"/>
      <c r="O39" s="22"/>
      <c r="P39" s="22"/>
    </row>
    <row r="40" spans="1:16" ht="39" customHeight="1">
      <c r="A40" s="22"/>
      <c r="B40" s="35"/>
      <c r="C40" s="1206" t="s">
        <v>565</v>
      </c>
      <c r="D40" s="1207"/>
      <c r="E40" s="1208"/>
      <c r="F40" s="36">
        <v>0.01</v>
      </c>
      <c r="G40" s="37">
        <v>0.01</v>
      </c>
      <c r="H40" s="37">
        <v>0</v>
      </c>
      <c r="I40" s="37">
        <v>0</v>
      </c>
      <c r="J40" s="38">
        <v>0</v>
      </c>
      <c r="K40" s="22"/>
      <c r="L40" s="22"/>
      <c r="M40" s="22"/>
      <c r="N40" s="22"/>
      <c r="O40" s="22"/>
      <c r="P40" s="22"/>
    </row>
    <row r="41" spans="1:16" ht="39" customHeight="1">
      <c r="A41" s="22"/>
      <c r="B41" s="35"/>
      <c r="C41" s="1206"/>
      <c r="D41" s="1207"/>
      <c r="E41" s="1208"/>
      <c r="F41" s="36"/>
      <c r="G41" s="37"/>
      <c r="H41" s="37"/>
      <c r="I41" s="37"/>
      <c r="J41" s="38"/>
      <c r="K41" s="22"/>
      <c r="L41" s="22"/>
      <c r="M41" s="22"/>
      <c r="N41" s="22"/>
      <c r="O41" s="22"/>
      <c r="P41" s="22"/>
    </row>
    <row r="42" spans="1:16" ht="39" customHeight="1">
      <c r="A42" s="22"/>
      <c r="B42" s="39"/>
      <c r="C42" s="1206" t="s">
        <v>566</v>
      </c>
      <c r="D42" s="1207"/>
      <c r="E42" s="1208"/>
      <c r="F42" s="36" t="s">
        <v>508</v>
      </c>
      <c r="G42" s="37" t="s">
        <v>508</v>
      </c>
      <c r="H42" s="37" t="s">
        <v>508</v>
      </c>
      <c r="I42" s="37" t="s">
        <v>508</v>
      </c>
      <c r="J42" s="38" t="s">
        <v>508</v>
      </c>
      <c r="K42" s="22"/>
      <c r="L42" s="22"/>
      <c r="M42" s="22"/>
      <c r="N42" s="22"/>
      <c r="O42" s="22"/>
      <c r="P42" s="22"/>
    </row>
    <row r="43" spans="1:16" ht="39" customHeight="1" thickBot="1">
      <c r="A43" s="22"/>
      <c r="B43" s="40"/>
      <c r="C43" s="1209" t="s">
        <v>567</v>
      </c>
      <c r="D43" s="1210"/>
      <c r="E43" s="1211"/>
      <c r="F43" s="41">
        <v>0.28999999999999998</v>
      </c>
      <c r="G43" s="42">
        <v>0.31</v>
      </c>
      <c r="H43" s="42">
        <v>0.34</v>
      </c>
      <c r="I43" s="42">
        <v>8.59</v>
      </c>
      <c r="J43" s="43" t="s">
        <v>508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Lf4caSGG1JSVLsphtDppC7CrjiJxzVXUHVPiAy7HcFYvzcIkkSbKngj4Sj72rd0OBCWeye/of0s5hLE8P0kqQ==" saltValue="9WEsKLwoC2WJAGf5DjFR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32" t="s">
        <v>10</v>
      </c>
      <c r="C45" s="1233"/>
      <c r="D45" s="58"/>
      <c r="E45" s="1238" t="s">
        <v>11</v>
      </c>
      <c r="F45" s="1238"/>
      <c r="G45" s="1238"/>
      <c r="H45" s="1238"/>
      <c r="I45" s="1238"/>
      <c r="J45" s="1239"/>
      <c r="K45" s="59">
        <v>2799</v>
      </c>
      <c r="L45" s="60">
        <v>2867</v>
      </c>
      <c r="M45" s="60">
        <v>2932</v>
      </c>
      <c r="N45" s="60">
        <v>3013</v>
      </c>
      <c r="O45" s="61">
        <v>3038</v>
      </c>
      <c r="P45" s="48"/>
      <c r="Q45" s="48"/>
      <c r="R45" s="48"/>
      <c r="S45" s="48"/>
      <c r="T45" s="48"/>
      <c r="U45" s="48"/>
    </row>
    <row r="46" spans="1:21" ht="30.75" customHeight="1">
      <c r="A46" s="48"/>
      <c r="B46" s="1234"/>
      <c r="C46" s="1235"/>
      <c r="D46" s="62"/>
      <c r="E46" s="1216" t="s">
        <v>12</v>
      </c>
      <c r="F46" s="1216"/>
      <c r="G46" s="1216"/>
      <c r="H46" s="1216"/>
      <c r="I46" s="1216"/>
      <c r="J46" s="1217"/>
      <c r="K46" s="63" t="s">
        <v>508</v>
      </c>
      <c r="L46" s="64" t="s">
        <v>508</v>
      </c>
      <c r="M46" s="64" t="s">
        <v>508</v>
      </c>
      <c r="N46" s="64" t="s">
        <v>508</v>
      </c>
      <c r="O46" s="65" t="s">
        <v>508</v>
      </c>
      <c r="P46" s="48"/>
      <c r="Q46" s="48"/>
      <c r="R46" s="48"/>
      <c r="S46" s="48"/>
      <c r="T46" s="48"/>
      <c r="U46" s="48"/>
    </row>
    <row r="47" spans="1:21" ht="30.75" customHeight="1">
      <c r="A47" s="48"/>
      <c r="B47" s="1234"/>
      <c r="C47" s="1235"/>
      <c r="D47" s="62"/>
      <c r="E47" s="1216" t="s">
        <v>13</v>
      </c>
      <c r="F47" s="1216"/>
      <c r="G47" s="1216"/>
      <c r="H47" s="1216"/>
      <c r="I47" s="1216"/>
      <c r="J47" s="1217"/>
      <c r="K47" s="63" t="s">
        <v>508</v>
      </c>
      <c r="L47" s="64" t="s">
        <v>508</v>
      </c>
      <c r="M47" s="64" t="s">
        <v>508</v>
      </c>
      <c r="N47" s="64" t="s">
        <v>508</v>
      </c>
      <c r="O47" s="65" t="s">
        <v>508</v>
      </c>
      <c r="P47" s="48"/>
      <c r="Q47" s="48"/>
      <c r="R47" s="48"/>
      <c r="S47" s="48"/>
      <c r="T47" s="48"/>
      <c r="U47" s="48"/>
    </row>
    <row r="48" spans="1:21" ht="30.75" customHeight="1">
      <c r="A48" s="48"/>
      <c r="B48" s="1234"/>
      <c r="C48" s="1235"/>
      <c r="D48" s="62"/>
      <c r="E48" s="1216" t="s">
        <v>14</v>
      </c>
      <c r="F48" s="1216"/>
      <c r="G48" s="1216"/>
      <c r="H48" s="1216"/>
      <c r="I48" s="1216"/>
      <c r="J48" s="1217"/>
      <c r="K48" s="63">
        <v>893</v>
      </c>
      <c r="L48" s="64">
        <v>893</v>
      </c>
      <c r="M48" s="64">
        <v>783</v>
      </c>
      <c r="N48" s="64">
        <v>824</v>
      </c>
      <c r="O48" s="65">
        <v>797</v>
      </c>
      <c r="P48" s="48"/>
      <c r="Q48" s="48"/>
      <c r="R48" s="48"/>
      <c r="S48" s="48"/>
      <c r="T48" s="48"/>
      <c r="U48" s="48"/>
    </row>
    <row r="49" spans="1:21" ht="30.75" customHeight="1">
      <c r="A49" s="48"/>
      <c r="B49" s="1234"/>
      <c r="C49" s="1235"/>
      <c r="D49" s="62"/>
      <c r="E49" s="1216" t="s">
        <v>15</v>
      </c>
      <c r="F49" s="1216"/>
      <c r="G49" s="1216"/>
      <c r="H49" s="1216"/>
      <c r="I49" s="1216"/>
      <c r="J49" s="1217"/>
      <c r="K49" s="63">
        <v>19</v>
      </c>
      <c r="L49" s="64">
        <v>45</v>
      </c>
      <c r="M49" s="64">
        <v>108</v>
      </c>
      <c r="N49" s="64">
        <v>114</v>
      </c>
      <c r="O49" s="65">
        <v>107</v>
      </c>
      <c r="P49" s="48"/>
      <c r="Q49" s="48"/>
      <c r="R49" s="48"/>
      <c r="S49" s="48"/>
      <c r="T49" s="48"/>
      <c r="U49" s="48"/>
    </row>
    <row r="50" spans="1:21" ht="30.75" customHeight="1">
      <c r="A50" s="48"/>
      <c r="B50" s="1234"/>
      <c r="C50" s="1235"/>
      <c r="D50" s="62"/>
      <c r="E50" s="1216" t="s">
        <v>16</v>
      </c>
      <c r="F50" s="1216"/>
      <c r="G50" s="1216"/>
      <c r="H50" s="1216"/>
      <c r="I50" s="1216"/>
      <c r="J50" s="1217"/>
      <c r="K50" s="63">
        <v>30</v>
      </c>
      <c r="L50" s="64">
        <v>29</v>
      </c>
      <c r="M50" s="64">
        <v>28</v>
      </c>
      <c r="N50" s="64">
        <v>28</v>
      </c>
      <c r="O50" s="65">
        <v>19</v>
      </c>
      <c r="P50" s="48"/>
      <c r="Q50" s="48"/>
      <c r="R50" s="48"/>
      <c r="S50" s="48"/>
      <c r="T50" s="48"/>
      <c r="U50" s="48"/>
    </row>
    <row r="51" spans="1:21" ht="30.75" customHeight="1">
      <c r="A51" s="48"/>
      <c r="B51" s="1236"/>
      <c r="C51" s="1237"/>
      <c r="D51" s="66"/>
      <c r="E51" s="1216" t="s">
        <v>17</v>
      </c>
      <c r="F51" s="1216"/>
      <c r="G51" s="1216"/>
      <c r="H51" s="1216"/>
      <c r="I51" s="1216"/>
      <c r="J51" s="1217"/>
      <c r="K51" s="63" t="s">
        <v>508</v>
      </c>
      <c r="L51" s="64" t="s">
        <v>508</v>
      </c>
      <c r="M51" s="64" t="s">
        <v>508</v>
      </c>
      <c r="N51" s="64" t="s">
        <v>508</v>
      </c>
      <c r="O51" s="65" t="s">
        <v>508</v>
      </c>
      <c r="P51" s="48"/>
      <c r="Q51" s="48"/>
      <c r="R51" s="48"/>
      <c r="S51" s="48"/>
      <c r="T51" s="48"/>
      <c r="U51" s="48"/>
    </row>
    <row r="52" spans="1:21" ht="30.75" customHeight="1">
      <c r="A52" s="48"/>
      <c r="B52" s="1214" t="s">
        <v>18</v>
      </c>
      <c r="C52" s="1215"/>
      <c r="D52" s="66"/>
      <c r="E52" s="1216" t="s">
        <v>19</v>
      </c>
      <c r="F52" s="1216"/>
      <c r="G52" s="1216"/>
      <c r="H52" s="1216"/>
      <c r="I52" s="1216"/>
      <c r="J52" s="1217"/>
      <c r="K52" s="63">
        <v>2466</v>
      </c>
      <c r="L52" s="64">
        <v>2466</v>
      </c>
      <c r="M52" s="64">
        <v>2451</v>
      </c>
      <c r="N52" s="64">
        <v>2407</v>
      </c>
      <c r="O52" s="65">
        <v>2415</v>
      </c>
      <c r="P52" s="48"/>
      <c r="Q52" s="48"/>
      <c r="R52" s="48"/>
      <c r="S52" s="48"/>
      <c r="T52" s="48"/>
      <c r="U52" s="48"/>
    </row>
    <row r="53" spans="1:21" ht="30.75" customHeight="1" thickBot="1">
      <c r="A53" s="48"/>
      <c r="B53" s="1218" t="s">
        <v>20</v>
      </c>
      <c r="C53" s="1219"/>
      <c r="D53" s="67"/>
      <c r="E53" s="1220" t="s">
        <v>21</v>
      </c>
      <c r="F53" s="1220"/>
      <c r="G53" s="1220"/>
      <c r="H53" s="1220"/>
      <c r="I53" s="1220"/>
      <c r="J53" s="1221"/>
      <c r="K53" s="68">
        <v>1275</v>
      </c>
      <c r="L53" s="69">
        <v>1368</v>
      </c>
      <c r="M53" s="69">
        <v>1400</v>
      </c>
      <c r="N53" s="69">
        <v>1572</v>
      </c>
      <c r="O53" s="70">
        <v>1546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568</v>
      </c>
      <c r="P55" s="48"/>
      <c r="Q55" s="48"/>
      <c r="R55" s="48"/>
      <c r="S55" s="48"/>
      <c r="T55" s="48"/>
      <c r="U55" s="48"/>
    </row>
    <row r="56" spans="1:21" ht="31.5" customHeight="1" thickBot="1">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c r="B57" s="1222" t="s">
        <v>24</v>
      </c>
      <c r="C57" s="1223"/>
      <c r="D57" s="1226" t="s">
        <v>25</v>
      </c>
      <c r="E57" s="1227"/>
      <c r="F57" s="1227"/>
      <c r="G57" s="1227"/>
      <c r="H57" s="1227"/>
      <c r="I57" s="1227"/>
      <c r="J57" s="1228"/>
      <c r="K57" s="83"/>
      <c r="L57" s="84"/>
      <c r="M57" s="84"/>
      <c r="N57" s="84"/>
      <c r="O57" s="85"/>
    </row>
    <row r="58" spans="1:21" ht="31.5" customHeight="1" thickBot="1">
      <c r="B58" s="1224"/>
      <c r="C58" s="1225"/>
      <c r="D58" s="1229" t="s">
        <v>26</v>
      </c>
      <c r="E58" s="1230"/>
      <c r="F58" s="1230"/>
      <c r="G58" s="1230"/>
      <c r="H58" s="1230"/>
      <c r="I58" s="1230"/>
      <c r="J58" s="1231"/>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pIdxOW1lBB1mtA0RagJVHpwAFgyYhwuWSy4StXxQomtPgd70WW35Wujl4tFhRRMLyQBgLhh2iyTPPV+QrmA0g==" saltValue="WacXw/OXZ+zi4j/okeNAj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549</v>
      </c>
      <c r="J40" s="100" t="s">
        <v>550</v>
      </c>
      <c r="K40" s="100" t="s">
        <v>551</v>
      </c>
      <c r="L40" s="100" t="s">
        <v>552</v>
      </c>
      <c r="M40" s="101" t="s">
        <v>553</v>
      </c>
    </row>
    <row r="41" spans="2:13" ht="27.75" customHeight="1">
      <c r="B41" s="1252" t="s">
        <v>29</v>
      </c>
      <c r="C41" s="1253"/>
      <c r="D41" s="102"/>
      <c r="E41" s="1254" t="s">
        <v>30</v>
      </c>
      <c r="F41" s="1254"/>
      <c r="G41" s="1254"/>
      <c r="H41" s="1255"/>
      <c r="I41" s="103">
        <v>17843</v>
      </c>
      <c r="J41" s="104">
        <v>17409</v>
      </c>
      <c r="K41" s="104">
        <v>17854</v>
      </c>
      <c r="L41" s="104">
        <v>17901</v>
      </c>
      <c r="M41" s="105">
        <v>17330</v>
      </c>
    </row>
    <row r="42" spans="2:13" ht="27.75" customHeight="1">
      <c r="B42" s="1242"/>
      <c r="C42" s="1243"/>
      <c r="D42" s="106"/>
      <c r="E42" s="1246" t="s">
        <v>31</v>
      </c>
      <c r="F42" s="1246"/>
      <c r="G42" s="1246"/>
      <c r="H42" s="1247"/>
      <c r="I42" s="107">
        <v>28</v>
      </c>
      <c r="J42" s="108">
        <v>49</v>
      </c>
      <c r="K42" s="108">
        <v>49</v>
      </c>
      <c r="L42" s="108">
        <v>44</v>
      </c>
      <c r="M42" s="109">
        <v>25</v>
      </c>
    </row>
    <row r="43" spans="2:13" ht="27.75" customHeight="1">
      <c r="B43" s="1242"/>
      <c r="C43" s="1243"/>
      <c r="D43" s="106"/>
      <c r="E43" s="1246" t="s">
        <v>32</v>
      </c>
      <c r="F43" s="1246"/>
      <c r="G43" s="1246"/>
      <c r="H43" s="1247"/>
      <c r="I43" s="107">
        <v>11437</v>
      </c>
      <c r="J43" s="108">
        <v>10765</v>
      </c>
      <c r="K43" s="108">
        <v>11009</v>
      </c>
      <c r="L43" s="108">
        <v>12399</v>
      </c>
      <c r="M43" s="109">
        <v>11641</v>
      </c>
    </row>
    <row r="44" spans="2:13" ht="27.75" customHeight="1">
      <c r="B44" s="1242"/>
      <c r="C44" s="1243"/>
      <c r="D44" s="106"/>
      <c r="E44" s="1246" t="s">
        <v>33</v>
      </c>
      <c r="F44" s="1246"/>
      <c r="G44" s="1246"/>
      <c r="H44" s="1247"/>
      <c r="I44" s="107">
        <v>680</v>
      </c>
      <c r="J44" s="108">
        <v>676</v>
      </c>
      <c r="K44" s="108">
        <v>571</v>
      </c>
      <c r="L44" s="108">
        <v>468</v>
      </c>
      <c r="M44" s="109">
        <v>364</v>
      </c>
    </row>
    <row r="45" spans="2:13" ht="27.75" customHeight="1">
      <c r="B45" s="1242"/>
      <c r="C45" s="1243"/>
      <c r="D45" s="106"/>
      <c r="E45" s="1246" t="s">
        <v>34</v>
      </c>
      <c r="F45" s="1246"/>
      <c r="G45" s="1246"/>
      <c r="H45" s="1247"/>
      <c r="I45" s="107">
        <v>2529</v>
      </c>
      <c r="J45" s="108">
        <v>2467</v>
      </c>
      <c r="K45" s="108">
        <v>2355</v>
      </c>
      <c r="L45" s="108">
        <v>2339</v>
      </c>
      <c r="M45" s="109">
        <v>2181</v>
      </c>
    </row>
    <row r="46" spans="2:13" ht="27.75" customHeight="1">
      <c r="B46" s="1242"/>
      <c r="C46" s="1243"/>
      <c r="D46" s="110"/>
      <c r="E46" s="1246" t="s">
        <v>35</v>
      </c>
      <c r="F46" s="1246"/>
      <c r="G46" s="1246"/>
      <c r="H46" s="1247"/>
      <c r="I46" s="107" t="s">
        <v>508</v>
      </c>
      <c r="J46" s="108" t="s">
        <v>508</v>
      </c>
      <c r="K46" s="108" t="s">
        <v>508</v>
      </c>
      <c r="L46" s="108" t="s">
        <v>508</v>
      </c>
      <c r="M46" s="109" t="s">
        <v>508</v>
      </c>
    </row>
    <row r="47" spans="2:13" ht="27.75" customHeight="1">
      <c r="B47" s="1242"/>
      <c r="C47" s="1243"/>
      <c r="D47" s="111"/>
      <c r="E47" s="1256" t="s">
        <v>36</v>
      </c>
      <c r="F47" s="1257"/>
      <c r="G47" s="1257"/>
      <c r="H47" s="1258"/>
      <c r="I47" s="107" t="s">
        <v>508</v>
      </c>
      <c r="J47" s="108" t="s">
        <v>508</v>
      </c>
      <c r="K47" s="108" t="s">
        <v>508</v>
      </c>
      <c r="L47" s="108" t="s">
        <v>508</v>
      </c>
      <c r="M47" s="109" t="s">
        <v>508</v>
      </c>
    </row>
    <row r="48" spans="2:13" ht="27.75" customHeight="1">
      <c r="B48" s="1242"/>
      <c r="C48" s="1243"/>
      <c r="D48" s="106"/>
      <c r="E48" s="1246" t="s">
        <v>37</v>
      </c>
      <c r="F48" s="1246"/>
      <c r="G48" s="1246"/>
      <c r="H48" s="1247"/>
      <c r="I48" s="107" t="s">
        <v>508</v>
      </c>
      <c r="J48" s="108" t="s">
        <v>508</v>
      </c>
      <c r="K48" s="108" t="s">
        <v>508</v>
      </c>
      <c r="L48" s="108" t="s">
        <v>508</v>
      </c>
      <c r="M48" s="109" t="s">
        <v>508</v>
      </c>
    </row>
    <row r="49" spans="2:13" ht="27.75" customHeight="1">
      <c r="B49" s="1244"/>
      <c r="C49" s="1245"/>
      <c r="D49" s="106"/>
      <c r="E49" s="1246" t="s">
        <v>38</v>
      </c>
      <c r="F49" s="1246"/>
      <c r="G49" s="1246"/>
      <c r="H49" s="1247"/>
      <c r="I49" s="107" t="s">
        <v>508</v>
      </c>
      <c r="J49" s="108" t="s">
        <v>508</v>
      </c>
      <c r="K49" s="108" t="s">
        <v>508</v>
      </c>
      <c r="L49" s="108" t="s">
        <v>508</v>
      </c>
      <c r="M49" s="109" t="s">
        <v>508</v>
      </c>
    </row>
    <row r="50" spans="2:13" ht="27.75" customHeight="1">
      <c r="B50" s="1240" t="s">
        <v>39</v>
      </c>
      <c r="C50" s="1241"/>
      <c r="D50" s="112"/>
      <c r="E50" s="1246" t="s">
        <v>40</v>
      </c>
      <c r="F50" s="1246"/>
      <c r="G50" s="1246"/>
      <c r="H50" s="1247"/>
      <c r="I50" s="107">
        <v>10186</v>
      </c>
      <c r="J50" s="108">
        <v>9501</v>
      </c>
      <c r="K50" s="108">
        <v>8329</v>
      </c>
      <c r="L50" s="108">
        <v>7015</v>
      </c>
      <c r="M50" s="109">
        <v>6040</v>
      </c>
    </row>
    <row r="51" spans="2:13" ht="27.75" customHeight="1">
      <c r="B51" s="1242"/>
      <c r="C51" s="1243"/>
      <c r="D51" s="106"/>
      <c r="E51" s="1246" t="s">
        <v>41</v>
      </c>
      <c r="F51" s="1246"/>
      <c r="G51" s="1246"/>
      <c r="H51" s="1247"/>
      <c r="I51" s="107">
        <v>70</v>
      </c>
      <c r="J51" s="108">
        <v>58</v>
      </c>
      <c r="K51" s="108">
        <v>44</v>
      </c>
      <c r="L51" s="108">
        <v>44</v>
      </c>
      <c r="M51" s="109">
        <v>24</v>
      </c>
    </row>
    <row r="52" spans="2:13" ht="27.75" customHeight="1">
      <c r="B52" s="1244"/>
      <c r="C52" s="1245"/>
      <c r="D52" s="106"/>
      <c r="E52" s="1246" t="s">
        <v>42</v>
      </c>
      <c r="F52" s="1246"/>
      <c r="G52" s="1246"/>
      <c r="H52" s="1247"/>
      <c r="I52" s="107">
        <v>21639</v>
      </c>
      <c r="J52" s="108">
        <v>20996</v>
      </c>
      <c r="K52" s="108">
        <v>20940</v>
      </c>
      <c r="L52" s="108">
        <v>21436</v>
      </c>
      <c r="M52" s="109">
        <v>21071</v>
      </c>
    </row>
    <row r="53" spans="2:13" ht="27.75" customHeight="1" thickBot="1">
      <c r="B53" s="1248" t="s">
        <v>20</v>
      </c>
      <c r="C53" s="1249"/>
      <c r="D53" s="113"/>
      <c r="E53" s="1250" t="s">
        <v>43</v>
      </c>
      <c r="F53" s="1250"/>
      <c r="G53" s="1250"/>
      <c r="H53" s="1251"/>
      <c r="I53" s="114">
        <v>623</v>
      </c>
      <c r="J53" s="115">
        <v>811</v>
      </c>
      <c r="K53" s="115">
        <v>2525</v>
      </c>
      <c r="L53" s="115">
        <v>4656</v>
      </c>
      <c r="M53" s="116">
        <v>4407</v>
      </c>
    </row>
    <row r="54" spans="2:13" ht="27.75" customHeight="1">
      <c r="B54" s="117" t="s">
        <v>44</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2dkEU0r12Ea225Tk/2Ap8vYcPdau6JQf2DcUw/Rc6II0B3uWxHXNTOKD5Vl4obCCx7Fi8Lbnn9ndXrQgayxzQ==" saltValue="E2FlYQ/jE/HTw4kuXar5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45</v>
      </c>
    </row>
    <row r="54" spans="2:8" ht="29.25" customHeight="1" thickBot="1">
      <c r="B54" s="122" t="s">
        <v>1</v>
      </c>
      <c r="C54" s="123"/>
      <c r="D54" s="123"/>
      <c r="E54" s="124" t="s">
        <v>2</v>
      </c>
      <c r="F54" s="125" t="s">
        <v>551</v>
      </c>
      <c r="G54" s="125" t="s">
        <v>552</v>
      </c>
      <c r="H54" s="126" t="s">
        <v>553</v>
      </c>
    </row>
    <row r="55" spans="2:8" ht="52.5" customHeight="1">
      <c r="B55" s="127"/>
      <c r="C55" s="1267" t="s">
        <v>46</v>
      </c>
      <c r="D55" s="1267"/>
      <c r="E55" s="1268"/>
      <c r="F55" s="128">
        <v>3198</v>
      </c>
      <c r="G55" s="128">
        <v>2693</v>
      </c>
      <c r="H55" s="129">
        <v>2249</v>
      </c>
    </row>
    <row r="56" spans="2:8" ht="52.5" customHeight="1">
      <c r="B56" s="130"/>
      <c r="C56" s="1269" t="s">
        <v>47</v>
      </c>
      <c r="D56" s="1269"/>
      <c r="E56" s="1270"/>
      <c r="F56" s="131">
        <v>1954</v>
      </c>
      <c r="G56" s="131">
        <v>1657</v>
      </c>
      <c r="H56" s="132">
        <v>1461</v>
      </c>
    </row>
    <row r="57" spans="2:8" ht="53.25" customHeight="1">
      <c r="B57" s="130"/>
      <c r="C57" s="1271" t="s">
        <v>48</v>
      </c>
      <c r="D57" s="1271"/>
      <c r="E57" s="1272"/>
      <c r="F57" s="133">
        <v>4389</v>
      </c>
      <c r="G57" s="133">
        <v>3877</v>
      </c>
      <c r="H57" s="134">
        <v>3496</v>
      </c>
    </row>
    <row r="58" spans="2:8" ht="45.75" customHeight="1">
      <c r="B58" s="135"/>
      <c r="C58" s="1259" t="s">
        <v>583</v>
      </c>
      <c r="D58" s="1260"/>
      <c r="E58" s="1261"/>
      <c r="F58" s="136">
        <v>2558</v>
      </c>
      <c r="G58" s="136">
        <v>2227</v>
      </c>
      <c r="H58" s="137">
        <v>1954</v>
      </c>
    </row>
    <row r="59" spans="2:8" ht="45.75" customHeight="1">
      <c r="B59" s="135"/>
      <c r="C59" s="1259" t="s">
        <v>584</v>
      </c>
      <c r="D59" s="1260"/>
      <c r="E59" s="1261"/>
      <c r="F59" s="136">
        <v>1447</v>
      </c>
      <c r="G59" s="136">
        <v>1447</v>
      </c>
      <c r="H59" s="137">
        <v>1202</v>
      </c>
    </row>
    <row r="60" spans="2:8" ht="45.75" customHeight="1">
      <c r="B60" s="135"/>
      <c r="C60" s="1259" t="s">
        <v>585</v>
      </c>
      <c r="D60" s="1260"/>
      <c r="E60" s="1261"/>
      <c r="F60" s="136" t="s">
        <v>588</v>
      </c>
      <c r="G60" s="136" t="s">
        <v>588</v>
      </c>
      <c r="H60" s="137">
        <v>201</v>
      </c>
    </row>
    <row r="61" spans="2:8" ht="45.75" customHeight="1">
      <c r="B61" s="135"/>
      <c r="C61" s="1259" t="s">
        <v>586</v>
      </c>
      <c r="D61" s="1260"/>
      <c r="E61" s="1261"/>
      <c r="F61" s="136">
        <v>117</v>
      </c>
      <c r="G61" s="136">
        <v>99</v>
      </c>
      <c r="H61" s="137">
        <v>74</v>
      </c>
    </row>
    <row r="62" spans="2:8" ht="45.75" customHeight="1" thickBot="1">
      <c r="B62" s="138"/>
      <c r="C62" s="1262" t="s">
        <v>587</v>
      </c>
      <c r="D62" s="1263"/>
      <c r="E62" s="1264"/>
      <c r="F62" s="139">
        <v>49</v>
      </c>
      <c r="G62" s="139">
        <v>29</v>
      </c>
      <c r="H62" s="140">
        <v>39</v>
      </c>
    </row>
    <row r="63" spans="2:8" ht="52.5" customHeight="1" thickBot="1">
      <c r="B63" s="141"/>
      <c r="C63" s="1265" t="s">
        <v>49</v>
      </c>
      <c r="D63" s="1265"/>
      <c r="E63" s="1266"/>
      <c r="F63" s="142">
        <v>9541</v>
      </c>
      <c r="G63" s="142">
        <v>8227</v>
      </c>
      <c r="H63" s="143">
        <v>7205</v>
      </c>
    </row>
    <row r="64" spans="2:8" ht="15" customHeight="1"/>
  </sheetData>
  <sheetProtection algorithmName="SHA-512" hashValue="La49GJfMnZvL847o45zW88pgfhDhC6eAryXAesef69mdG1dqpbFh2R2uqp05prSRgEjBLnUT0ApU9esYf47ASw==" saltValue="qjoVGHBbiilRIdypSmyN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cols>
    <col min="1" max="1" width="6.33203125" style="1275" customWidth="1"/>
    <col min="2" max="107" width="2.44140625" style="1275" customWidth="1"/>
    <col min="108" max="108" width="6.109375" style="1283" customWidth="1"/>
    <col min="109" max="109" width="5.88671875" style="1282" customWidth="1"/>
    <col min="110" max="110" width="19.109375" style="1275" hidden="1"/>
    <col min="111" max="115" width="12.6640625" style="1275" hidden="1"/>
    <col min="116" max="349" width="8.6640625" style="1275" hidden="1"/>
    <col min="350" max="355" width="14.88671875" style="1275" hidden="1"/>
    <col min="356" max="357" width="15.88671875" style="1275" hidden="1"/>
    <col min="358" max="363" width="16.109375" style="1275" hidden="1"/>
    <col min="364" max="364" width="6.109375" style="1275" hidden="1"/>
    <col min="365" max="365" width="3" style="1275" hidden="1"/>
    <col min="366" max="605" width="8.6640625" style="1275" hidden="1"/>
    <col min="606" max="611" width="14.88671875" style="1275" hidden="1"/>
    <col min="612" max="613" width="15.88671875" style="1275" hidden="1"/>
    <col min="614" max="619" width="16.109375" style="1275" hidden="1"/>
    <col min="620" max="620" width="6.109375" style="1275" hidden="1"/>
    <col min="621" max="621" width="3" style="1275" hidden="1"/>
    <col min="622" max="861" width="8.6640625" style="1275" hidden="1"/>
    <col min="862" max="867" width="14.88671875" style="1275" hidden="1"/>
    <col min="868" max="869" width="15.88671875" style="1275" hidden="1"/>
    <col min="870" max="875" width="16.109375" style="1275" hidden="1"/>
    <col min="876" max="876" width="6.109375" style="1275" hidden="1"/>
    <col min="877" max="877" width="3" style="1275" hidden="1"/>
    <col min="878" max="1117" width="8.6640625" style="1275" hidden="1"/>
    <col min="1118" max="1123" width="14.88671875" style="1275" hidden="1"/>
    <col min="1124" max="1125" width="15.88671875" style="1275" hidden="1"/>
    <col min="1126" max="1131" width="16.109375" style="1275" hidden="1"/>
    <col min="1132" max="1132" width="6.109375" style="1275" hidden="1"/>
    <col min="1133" max="1133" width="3" style="1275" hidden="1"/>
    <col min="1134" max="1373" width="8.6640625" style="1275" hidden="1"/>
    <col min="1374" max="1379" width="14.88671875" style="1275" hidden="1"/>
    <col min="1380" max="1381" width="15.88671875" style="1275" hidden="1"/>
    <col min="1382" max="1387" width="16.109375" style="1275" hidden="1"/>
    <col min="1388" max="1388" width="6.109375" style="1275" hidden="1"/>
    <col min="1389" max="1389" width="3" style="1275" hidden="1"/>
    <col min="1390" max="1629" width="8.6640625" style="1275" hidden="1"/>
    <col min="1630" max="1635" width="14.88671875" style="1275" hidden="1"/>
    <col min="1636" max="1637" width="15.88671875" style="1275" hidden="1"/>
    <col min="1638" max="1643" width="16.109375" style="1275" hidden="1"/>
    <col min="1644" max="1644" width="6.109375" style="1275" hidden="1"/>
    <col min="1645" max="1645" width="3" style="1275" hidden="1"/>
    <col min="1646" max="1885" width="8.6640625" style="1275" hidden="1"/>
    <col min="1886" max="1891" width="14.88671875" style="1275" hidden="1"/>
    <col min="1892" max="1893" width="15.88671875" style="1275" hidden="1"/>
    <col min="1894" max="1899" width="16.109375" style="1275" hidden="1"/>
    <col min="1900" max="1900" width="6.109375" style="1275" hidden="1"/>
    <col min="1901" max="1901" width="3" style="1275" hidden="1"/>
    <col min="1902" max="2141" width="8.6640625" style="1275" hidden="1"/>
    <col min="2142" max="2147" width="14.88671875" style="1275" hidden="1"/>
    <col min="2148" max="2149" width="15.88671875" style="1275" hidden="1"/>
    <col min="2150" max="2155" width="16.109375" style="1275" hidden="1"/>
    <col min="2156" max="2156" width="6.109375" style="1275" hidden="1"/>
    <col min="2157" max="2157" width="3" style="1275" hidden="1"/>
    <col min="2158" max="2397" width="8.6640625" style="1275" hidden="1"/>
    <col min="2398" max="2403" width="14.88671875" style="1275" hidden="1"/>
    <col min="2404" max="2405" width="15.88671875" style="1275" hidden="1"/>
    <col min="2406" max="2411" width="16.109375" style="1275" hidden="1"/>
    <col min="2412" max="2412" width="6.109375" style="1275" hidden="1"/>
    <col min="2413" max="2413" width="3" style="1275" hidden="1"/>
    <col min="2414" max="2653" width="8.6640625" style="1275" hidden="1"/>
    <col min="2654" max="2659" width="14.88671875" style="1275" hidden="1"/>
    <col min="2660" max="2661" width="15.88671875" style="1275" hidden="1"/>
    <col min="2662" max="2667" width="16.109375" style="1275" hidden="1"/>
    <col min="2668" max="2668" width="6.109375" style="1275" hidden="1"/>
    <col min="2669" max="2669" width="3" style="1275" hidden="1"/>
    <col min="2670" max="2909" width="8.6640625" style="1275" hidden="1"/>
    <col min="2910" max="2915" width="14.88671875" style="1275" hidden="1"/>
    <col min="2916" max="2917" width="15.88671875" style="1275" hidden="1"/>
    <col min="2918" max="2923" width="16.109375" style="1275" hidden="1"/>
    <col min="2924" max="2924" width="6.109375" style="1275" hidden="1"/>
    <col min="2925" max="2925" width="3" style="1275" hidden="1"/>
    <col min="2926" max="3165" width="8.6640625" style="1275" hidden="1"/>
    <col min="3166" max="3171" width="14.88671875" style="1275" hidden="1"/>
    <col min="3172" max="3173" width="15.88671875" style="1275" hidden="1"/>
    <col min="3174" max="3179" width="16.109375" style="1275" hidden="1"/>
    <col min="3180" max="3180" width="6.109375" style="1275" hidden="1"/>
    <col min="3181" max="3181" width="3" style="1275" hidden="1"/>
    <col min="3182" max="3421" width="8.6640625" style="1275" hidden="1"/>
    <col min="3422" max="3427" width="14.88671875" style="1275" hidden="1"/>
    <col min="3428" max="3429" width="15.88671875" style="1275" hidden="1"/>
    <col min="3430" max="3435" width="16.109375" style="1275" hidden="1"/>
    <col min="3436" max="3436" width="6.109375" style="1275" hidden="1"/>
    <col min="3437" max="3437" width="3" style="1275" hidden="1"/>
    <col min="3438" max="3677" width="8.6640625" style="1275" hidden="1"/>
    <col min="3678" max="3683" width="14.88671875" style="1275" hidden="1"/>
    <col min="3684" max="3685" width="15.88671875" style="1275" hidden="1"/>
    <col min="3686" max="3691" width="16.109375" style="1275" hidden="1"/>
    <col min="3692" max="3692" width="6.109375" style="1275" hidden="1"/>
    <col min="3693" max="3693" width="3" style="1275" hidden="1"/>
    <col min="3694" max="3933" width="8.6640625" style="1275" hidden="1"/>
    <col min="3934" max="3939" width="14.88671875" style="1275" hidden="1"/>
    <col min="3940" max="3941" width="15.88671875" style="1275" hidden="1"/>
    <col min="3942" max="3947" width="16.109375" style="1275" hidden="1"/>
    <col min="3948" max="3948" width="6.109375" style="1275" hidden="1"/>
    <col min="3949" max="3949" width="3" style="1275" hidden="1"/>
    <col min="3950" max="4189" width="8.6640625" style="1275" hidden="1"/>
    <col min="4190" max="4195" width="14.88671875" style="1275" hidden="1"/>
    <col min="4196" max="4197" width="15.88671875" style="1275" hidden="1"/>
    <col min="4198" max="4203" width="16.109375" style="1275" hidden="1"/>
    <col min="4204" max="4204" width="6.109375" style="1275" hidden="1"/>
    <col min="4205" max="4205" width="3" style="1275" hidden="1"/>
    <col min="4206" max="4445" width="8.6640625" style="1275" hidden="1"/>
    <col min="4446" max="4451" width="14.88671875" style="1275" hidden="1"/>
    <col min="4452" max="4453" width="15.88671875" style="1275" hidden="1"/>
    <col min="4454" max="4459" width="16.109375" style="1275" hidden="1"/>
    <col min="4460" max="4460" width="6.109375" style="1275" hidden="1"/>
    <col min="4461" max="4461" width="3" style="1275" hidden="1"/>
    <col min="4462" max="4701" width="8.6640625" style="1275" hidden="1"/>
    <col min="4702" max="4707" width="14.88671875" style="1275" hidden="1"/>
    <col min="4708" max="4709" width="15.88671875" style="1275" hidden="1"/>
    <col min="4710" max="4715" width="16.109375" style="1275" hidden="1"/>
    <col min="4716" max="4716" width="6.109375" style="1275" hidden="1"/>
    <col min="4717" max="4717" width="3" style="1275" hidden="1"/>
    <col min="4718" max="4957" width="8.6640625" style="1275" hidden="1"/>
    <col min="4958" max="4963" width="14.88671875" style="1275" hidden="1"/>
    <col min="4964" max="4965" width="15.88671875" style="1275" hidden="1"/>
    <col min="4966" max="4971" width="16.109375" style="1275" hidden="1"/>
    <col min="4972" max="4972" width="6.109375" style="1275" hidden="1"/>
    <col min="4973" max="4973" width="3" style="1275" hidden="1"/>
    <col min="4974" max="5213" width="8.6640625" style="1275" hidden="1"/>
    <col min="5214" max="5219" width="14.88671875" style="1275" hidden="1"/>
    <col min="5220" max="5221" width="15.88671875" style="1275" hidden="1"/>
    <col min="5222" max="5227" width="16.109375" style="1275" hidden="1"/>
    <col min="5228" max="5228" width="6.109375" style="1275" hidden="1"/>
    <col min="5229" max="5229" width="3" style="1275" hidden="1"/>
    <col min="5230" max="5469" width="8.6640625" style="1275" hidden="1"/>
    <col min="5470" max="5475" width="14.88671875" style="1275" hidden="1"/>
    <col min="5476" max="5477" width="15.88671875" style="1275" hidden="1"/>
    <col min="5478" max="5483" width="16.109375" style="1275" hidden="1"/>
    <col min="5484" max="5484" width="6.109375" style="1275" hidden="1"/>
    <col min="5485" max="5485" width="3" style="1275" hidden="1"/>
    <col min="5486" max="5725" width="8.6640625" style="1275" hidden="1"/>
    <col min="5726" max="5731" width="14.88671875" style="1275" hidden="1"/>
    <col min="5732" max="5733" width="15.88671875" style="1275" hidden="1"/>
    <col min="5734" max="5739" width="16.109375" style="1275" hidden="1"/>
    <col min="5740" max="5740" width="6.109375" style="1275" hidden="1"/>
    <col min="5741" max="5741" width="3" style="1275" hidden="1"/>
    <col min="5742" max="5981" width="8.6640625" style="1275" hidden="1"/>
    <col min="5982" max="5987" width="14.88671875" style="1275" hidden="1"/>
    <col min="5988" max="5989" width="15.88671875" style="1275" hidden="1"/>
    <col min="5990" max="5995" width="16.109375" style="1275" hidden="1"/>
    <col min="5996" max="5996" width="6.109375" style="1275" hidden="1"/>
    <col min="5997" max="5997" width="3" style="1275" hidden="1"/>
    <col min="5998" max="6237" width="8.6640625" style="1275" hidden="1"/>
    <col min="6238" max="6243" width="14.88671875" style="1275" hidden="1"/>
    <col min="6244" max="6245" width="15.88671875" style="1275" hidden="1"/>
    <col min="6246" max="6251" width="16.109375" style="1275" hidden="1"/>
    <col min="6252" max="6252" width="6.109375" style="1275" hidden="1"/>
    <col min="6253" max="6253" width="3" style="1275" hidden="1"/>
    <col min="6254" max="6493" width="8.6640625" style="1275" hidden="1"/>
    <col min="6494" max="6499" width="14.88671875" style="1275" hidden="1"/>
    <col min="6500" max="6501" width="15.88671875" style="1275" hidden="1"/>
    <col min="6502" max="6507" width="16.109375" style="1275" hidden="1"/>
    <col min="6508" max="6508" width="6.109375" style="1275" hidden="1"/>
    <col min="6509" max="6509" width="3" style="1275" hidden="1"/>
    <col min="6510" max="6749" width="8.6640625" style="1275" hidden="1"/>
    <col min="6750" max="6755" width="14.88671875" style="1275" hidden="1"/>
    <col min="6756" max="6757" width="15.88671875" style="1275" hidden="1"/>
    <col min="6758" max="6763" width="16.109375" style="1275" hidden="1"/>
    <col min="6764" max="6764" width="6.109375" style="1275" hidden="1"/>
    <col min="6765" max="6765" width="3" style="1275" hidden="1"/>
    <col min="6766" max="7005" width="8.6640625" style="1275" hidden="1"/>
    <col min="7006" max="7011" width="14.88671875" style="1275" hidden="1"/>
    <col min="7012" max="7013" width="15.88671875" style="1275" hidden="1"/>
    <col min="7014" max="7019" width="16.109375" style="1275" hidden="1"/>
    <col min="7020" max="7020" width="6.109375" style="1275" hidden="1"/>
    <col min="7021" max="7021" width="3" style="1275" hidden="1"/>
    <col min="7022" max="7261" width="8.6640625" style="1275" hidden="1"/>
    <col min="7262" max="7267" width="14.88671875" style="1275" hidden="1"/>
    <col min="7268" max="7269" width="15.88671875" style="1275" hidden="1"/>
    <col min="7270" max="7275" width="16.109375" style="1275" hidden="1"/>
    <col min="7276" max="7276" width="6.109375" style="1275" hidden="1"/>
    <col min="7277" max="7277" width="3" style="1275" hidden="1"/>
    <col min="7278" max="7517" width="8.6640625" style="1275" hidden="1"/>
    <col min="7518" max="7523" width="14.88671875" style="1275" hidden="1"/>
    <col min="7524" max="7525" width="15.88671875" style="1275" hidden="1"/>
    <col min="7526" max="7531" width="16.109375" style="1275" hidden="1"/>
    <col min="7532" max="7532" width="6.109375" style="1275" hidden="1"/>
    <col min="7533" max="7533" width="3" style="1275" hidden="1"/>
    <col min="7534" max="7773" width="8.6640625" style="1275" hidden="1"/>
    <col min="7774" max="7779" width="14.88671875" style="1275" hidden="1"/>
    <col min="7780" max="7781" width="15.88671875" style="1275" hidden="1"/>
    <col min="7782" max="7787" width="16.109375" style="1275" hidden="1"/>
    <col min="7788" max="7788" width="6.109375" style="1275" hidden="1"/>
    <col min="7789" max="7789" width="3" style="1275" hidden="1"/>
    <col min="7790" max="8029" width="8.6640625" style="1275" hidden="1"/>
    <col min="8030" max="8035" width="14.88671875" style="1275" hidden="1"/>
    <col min="8036" max="8037" width="15.88671875" style="1275" hidden="1"/>
    <col min="8038" max="8043" width="16.109375" style="1275" hidden="1"/>
    <col min="8044" max="8044" width="6.109375" style="1275" hidden="1"/>
    <col min="8045" max="8045" width="3" style="1275" hidden="1"/>
    <col min="8046" max="8285" width="8.6640625" style="1275" hidden="1"/>
    <col min="8286" max="8291" width="14.88671875" style="1275" hidden="1"/>
    <col min="8292" max="8293" width="15.88671875" style="1275" hidden="1"/>
    <col min="8294" max="8299" width="16.109375" style="1275" hidden="1"/>
    <col min="8300" max="8300" width="6.109375" style="1275" hidden="1"/>
    <col min="8301" max="8301" width="3" style="1275" hidden="1"/>
    <col min="8302" max="8541" width="8.6640625" style="1275" hidden="1"/>
    <col min="8542" max="8547" width="14.88671875" style="1275" hidden="1"/>
    <col min="8548" max="8549" width="15.88671875" style="1275" hidden="1"/>
    <col min="8550" max="8555" width="16.109375" style="1275" hidden="1"/>
    <col min="8556" max="8556" width="6.109375" style="1275" hidden="1"/>
    <col min="8557" max="8557" width="3" style="1275" hidden="1"/>
    <col min="8558" max="8797" width="8.6640625" style="1275" hidden="1"/>
    <col min="8798" max="8803" width="14.88671875" style="1275" hidden="1"/>
    <col min="8804" max="8805" width="15.88671875" style="1275" hidden="1"/>
    <col min="8806" max="8811" width="16.109375" style="1275" hidden="1"/>
    <col min="8812" max="8812" width="6.109375" style="1275" hidden="1"/>
    <col min="8813" max="8813" width="3" style="1275" hidden="1"/>
    <col min="8814" max="9053" width="8.6640625" style="1275" hidden="1"/>
    <col min="9054" max="9059" width="14.88671875" style="1275" hidden="1"/>
    <col min="9060" max="9061" width="15.88671875" style="1275" hidden="1"/>
    <col min="9062" max="9067" width="16.109375" style="1275" hidden="1"/>
    <col min="9068" max="9068" width="6.109375" style="1275" hidden="1"/>
    <col min="9069" max="9069" width="3" style="1275" hidden="1"/>
    <col min="9070" max="9309" width="8.6640625" style="1275" hidden="1"/>
    <col min="9310" max="9315" width="14.88671875" style="1275" hidden="1"/>
    <col min="9316" max="9317" width="15.88671875" style="1275" hidden="1"/>
    <col min="9318" max="9323" width="16.109375" style="1275" hidden="1"/>
    <col min="9324" max="9324" width="6.109375" style="1275" hidden="1"/>
    <col min="9325" max="9325" width="3" style="1275" hidden="1"/>
    <col min="9326" max="9565" width="8.6640625" style="1275" hidden="1"/>
    <col min="9566" max="9571" width="14.88671875" style="1275" hidden="1"/>
    <col min="9572" max="9573" width="15.88671875" style="1275" hidden="1"/>
    <col min="9574" max="9579" width="16.109375" style="1275" hidden="1"/>
    <col min="9580" max="9580" width="6.109375" style="1275" hidden="1"/>
    <col min="9581" max="9581" width="3" style="1275" hidden="1"/>
    <col min="9582" max="9821" width="8.6640625" style="1275" hidden="1"/>
    <col min="9822" max="9827" width="14.88671875" style="1275" hidden="1"/>
    <col min="9828" max="9829" width="15.88671875" style="1275" hidden="1"/>
    <col min="9830" max="9835" width="16.109375" style="1275" hidden="1"/>
    <col min="9836" max="9836" width="6.109375" style="1275" hidden="1"/>
    <col min="9837" max="9837" width="3" style="1275" hidden="1"/>
    <col min="9838" max="10077" width="8.6640625" style="1275" hidden="1"/>
    <col min="10078" max="10083" width="14.88671875" style="1275" hidden="1"/>
    <col min="10084" max="10085" width="15.88671875" style="1275" hidden="1"/>
    <col min="10086" max="10091" width="16.109375" style="1275" hidden="1"/>
    <col min="10092" max="10092" width="6.109375" style="1275" hidden="1"/>
    <col min="10093" max="10093" width="3" style="1275" hidden="1"/>
    <col min="10094" max="10333" width="8.6640625" style="1275" hidden="1"/>
    <col min="10334" max="10339" width="14.88671875" style="1275" hidden="1"/>
    <col min="10340" max="10341" width="15.88671875" style="1275" hidden="1"/>
    <col min="10342" max="10347" width="16.109375" style="1275" hidden="1"/>
    <col min="10348" max="10348" width="6.109375" style="1275" hidden="1"/>
    <col min="10349" max="10349" width="3" style="1275" hidden="1"/>
    <col min="10350" max="10589" width="8.6640625" style="1275" hidden="1"/>
    <col min="10590" max="10595" width="14.88671875" style="1275" hidden="1"/>
    <col min="10596" max="10597" width="15.88671875" style="1275" hidden="1"/>
    <col min="10598" max="10603" width="16.109375" style="1275" hidden="1"/>
    <col min="10604" max="10604" width="6.109375" style="1275" hidden="1"/>
    <col min="10605" max="10605" width="3" style="1275" hidden="1"/>
    <col min="10606" max="10845" width="8.6640625" style="1275" hidden="1"/>
    <col min="10846" max="10851" width="14.88671875" style="1275" hidden="1"/>
    <col min="10852" max="10853" width="15.88671875" style="1275" hidden="1"/>
    <col min="10854" max="10859" width="16.109375" style="1275" hidden="1"/>
    <col min="10860" max="10860" width="6.109375" style="1275" hidden="1"/>
    <col min="10861" max="10861" width="3" style="1275" hidden="1"/>
    <col min="10862" max="11101" width="8.6640625" style="1275" hidden="1"/>
    <col min="11102" max="11107" width="14.88671875" style="1275" hidden="1"/>
    <col min="11108" max="11109" width="15.88671875" style="1275" hidden="1"/>
    <col min="11110" max="11115" width="16.109375" style="1275" hidden="1"/>
    <col min="11116" max="11116" width="6.109375" style="1275" hidden="1"/>
    <col min="11117" max="11117" width="3" style="1275" hidden="1"/>
    <col min="11118" max="11357" width="8.6640625" style="1275" hidden="1"/>
    <col min="11358" max="11363" width="14.88671875" style="1275" hidden="1"/>
    <col min="11364" max="11365" width="15.88671875" style="1275" hidden="1"/>
    <col min="11366" max="11371" width="16.109375" style="1275" hidden="1"/>
    <col min="11372" max="11372" width="6.109375" style="1275" hidden="1"/>
    <col min="11373" max="11373" width="3" style="1275" hidden="1"/>
    <col min="11374" max="11613" width="8.6640625" style="1275" hidden="1"/>
    <col min="11614" max="11619" width="14.88671875" style="1275" hidden="1"/>
    <col min="11620" max="11621" width="15.88671875" style="1275" hidden="1"/>
    <col min="11622" max="11627" width="16.109375" style="1275" hidden="1"/>
    <col min="11628" max="11628" width="6.109375" style="1275" hidden="1"/>
    <col min="11629" max="11629" width="3" style="1275" hidden="1"/>
    <col min="11630" max="11869" width="8.6640625" style="1275" hidden="1"/>
    <col min="11870" max="11875" width="14.88671875" style="1275" hidden="1"/>
    <col min="11876" max="11877" width="15.88671875" style="1275" hidden="1"/>
    <col min="11878" max="11883" width="16.109375" style="1275" hidden="1"/>
    <col min="11884" max="11884" width="6.109375" style="1275" hidden="1"/>
    <col min="11885" max="11885" width="3" style="1275" hidden="1"/>
    <col min="11886" max="12125" width="8.6640625" style="1275" hidden="1"/>
    <col min="12126" max="12131" width="14.88671875" style="1275" hidden="1"/>
    <col min="12132" max="12133" width="15.88671875" style="1275" hidden="1"/>
    <col min="12134" max="12139" width="16.109375" style="1275" hidden="1"/>
    <col min="12140" max="12140" width="6.109375" style="1275" hidden="1"/>
    <col min="12141" max="12141" width="3" style="1275" hidden="1"/>
    <col min="12142" max="12381" width="8.6640625" style="1275" hidden="1"/>
    <col min="12382" max="12387" width="14.88671875" style="1275" hidden="1"/>
    <col min="12388" max="12389" width="15.88671875" style="1275" hidden="1"/>
    <col min="12390" max="12395" width="16.109375" style="1275" hidden="1"/>
    <col min="12396" max="12396" width="6.109375" style="1275" hidden="1"/>
    <col min="12397" max="12397" width="3" style="1275" hidden="1"/>
    <col min="12398" max="12637" width="8.6640625" style="1275" hidden="1"/>
    <col min="12638" max="12643" width="14.88671875" style="1275" hidden="1"/>
    <col min="12644" max="12645" width="15.88671875" style="1275" hidden="1"/>
    <col min="12646" max="12651" width="16.109375" style="1275" hidden="1"/>
    <col min="12652" max="12652" width="6.109375" style="1275" hidden="1"/>
    <col min="12653" max="12653" width="3" style="1275" hidden="1"/>
    <col min="12654" max="12893" width="8.6640625" style="1275" hidden="1"/>
    <col min="12894" max="12899" width="14.88671875" style="1275" hidden="1"/>
    <col min="12900" max="12901" width="15.88671875" style="1275" hidden="1"/>
    <col min="12902" max="12907" width="16.109375" style="1275" hidden="1"/>
    <col min="12908" max="12908" width="6.109375" style="1275" hidden="1"/>
    <col min="12909" max="12909" width="3" style="1275" hidden="1"/>
    <col min="12910" max="13149" width="8.6640625" style="1275" hidden="1"/>
    <col min="13150" max="13155" width="14.88671875" style="1275" hidden="1"/>
    <col min="13156" max="13157" width="15.88671875" style="1275" hidden="1"/>
    <col min="13158" max="13163" width="16.109375" style="1275" hidden="1"/>
    <col min="13164" max="13164" width="6.109375" style="1275" hidden="1"/>
    <col min="13165" max="13165" width="3" style="1275" hidden="1"/>
    <col min="13166" max="13405" width="8.6640625" style="1275" hidden="1"/>
    <col min="13406" max="13411" width="14.88671875" style="1275" hidden="1"/>
    <col min="13412" max="13413" width="15.88671875" style="1275" hidden="1"/>
    <col min="13414" max="13419" width="16.109375" style="1275" hidden="1"/>
    <col min="13420" max="13420" width="6.109375" style="1275" hidden="1"/>
    <col min="13421" max="13421" width="3" style="1275" hidden="1"/>
    <col min="13422" max="13661" width="8.6640625" style="1275" hidden="1"/>
    <col min="13662" max="13667" width="14.88671875" style="1275" hidden="1"/>
    <col min="13668" max="13669" width="15.88671875" style="1275" hidden="1"/>
    <col min="13670" max="13675" width="16.109375" style="1275" hidden="1"/>
    <col min="13676" max="13676" width="6.109375" style="1275" hidden="1"/>
    <col min="13677" max="13677" width="3" style="1275" hidden="1"/>
    <col min="13678" max="13917" width="8.6640625" style="1275" hidden="1"/>
    <col min="13918" max="13923" width="14.88671875" style="1275" hidden="1"/>
    <col min="13924" max="13925" width="15.88671875" style="1275" hidden="1"/>
    <col min="13926" max="13931" width="16.109375" style="1275" hidden="1"/>
    <col min="13932" max="13932" width="6.109375" style="1275" hidden="1"/>
    <col min="13933" max="13933" width="3" style="1275" hidden="1"/>
    <col min="13934" max="14173" width="8.6640625" style="1275" hidden="1"/>
    <col min="14174" max="14179" width="14.88671875" style="1275" hidden="1"/>
    <col min="14180" max="14181" width="15.88671875" style="1275" hidden="1"/>
    <col min="14182" max="14187" width="16.109375" style="1275" hidden="1"/>
    <col min="14188" max="14188" width="6.109375" style="1275" hidden="1"/>
    <col min="14189" max="14189" width="3" style="1275" hidden="1"/>
    <col min="14190" max="14429" width="8.6640625" style="1275" hidden="1"/>
    <col min="14430" max="14435" width="14.88671875" style="1275" hidden="1"/>
    <col min="14436" max="14437" width="15.88671875" style="1275" hidden="1"/>
    <col min="14438" max="14443" width="16.109375" style="1275" hidden="1"/>
    <col min="14444" max="14444" width="6.109375" style="1275" hidden="1"/>
    <col min="14445" max="14445" width="3" style="1275" hidden="1"/>
    <col min="14446" max="14685" width="8.6640625" style="1275" hidden="1"/>
    <col min="14686" max="14691" width="14.88671875" style="1275" hidden="1"/>
    <col min="14692" max="14693" width="15.88671875" style="1275" hidden="1"/>
    <col min="14694" max="14699" width="16.109375" style="1275" hidden="1"/>
    <col min="14700" max="14700" width="6.109375" style="1275" hidden="1"/>
    <col min="14701" max="14701" width="3" style="1275" hidden="1"/>
    <col min="14702" max="14941" width="8.6640625" style="1275" hidden="1"/>
    <col min="14942" max="14947" width="14.88671875" style="1275" hidden="1"/>
    <col min="14948" max="14949" width="15.88671875" style="1275" hidden="1"/>
    <col min="14950" max="14955" width="16.109375" style="1275" hidden="1"/>
    <col min="14956" max="14956" width="6.109375" style="1275" hidden="1"/>
    <col min="14957" max="14957" width="3" style="1275" hidden="1"/>
    <col min="14958" max="15197" width="8.6640625" style="1275" hidden="1"/>
    <col min="15198" max="15203" width="14.88671875" style="1275" hidden="1"/>
    <col min="15204" max="15205" width="15.88671875" style="1275" hidden="1"/>
    <col min="15206" max="15211" width="16.109375" style="1275" hidden="1"/>
    <col min="15212" max="15212" width="6.109375" style="1275" hidden="1"/>
    <col min="15213" max="15213" width="3" style="1275" hidden="1"/>
    <col min="15214" max="15453" width="8.6640625" style="1275" hidden="1"/>
    <col min="15454" max="15459" width="14.88671875" style="1275" hidden="1"/>
    <col min="15460" max="15461" width="15.88671875" style="1275" hidden="1"/>
    <col min="15462" max="15467" width="16.109375" style="1275" hidden="1"/>
    <col min="15468" max="15468" width="6.109375" style="1275" hidden="1"/>
    <col min="15469" max="15469" width="3" style="1275" hidden="1"/>
    <col min="15470" max="15709" width="8.6640625" style="1275" hidden="1"/>
    <col min="15710" max="15715" width="14.88671875" style="1275" hidden="1"/>
    <col min="15716" max="15717" width="15.88671875" style="1275" hidden="1"/>
    <col min="15718" max="15723" width="16.109375" style="1275" hidden="1"/>
    <col min="15724" max="15724" width="6.109375" style="1275" hidden="1"/>
    <col min="15725" max="15725" width="3" style="1275" hidden="1"/>
    <col min="15726" max="15965" width="8.6640625" style="1275" hidden="1"/>
    <col min="15966" max="15971" width="14.88671875" style="1275" hidden="1"/>
    <col min="15972" max="15973" width="15.88671875" style="1275" hidden="1"/>
    <col min="15974" max="15979" width="16.109375" style="1275" hidden="1"/>
    <col min="15980" max="15980" width="6.109375" style="1275" hidden="1"/>
    <col min="15981" max="15981" width="3" style="1275" hidden="1"/>
    <col min="15982" max="16221" width="8.6640625" style="1275" hidden="1"/>
    <col min="16222" max="16227" width="14.88671875" style="1275" hidden="1"/>
    <col min="16228" max="16229" width="15.88671875" style="1275" hidden="1"/>
    <col min="16230" max="16235" width="16.109375" style="1275" hidden="1"/>
    <col min="16236" max="16236" width="6.109375" style="1275" hidden="1"/>
    <col min="16237" max="16237" width="3" style="1275" hidden="1"/>
    <col min="16238" max="16384" width="8.6640625" style="1275" hidden="1"/>
  </cols>
  <sheetData>
    <row r="1" spans="1:143" ht="42.75" customHeight="1">
      <c r="A1" s="1273"/>
      <c r="B1" s="1274"/>
      <c r="DD1" s="1275"/>
      <c r="DE1" s="1275"/>
    </row>
    <row r="2" spans="1:143" ht="25.5" customHeight="1">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ht="13.2">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ht="13.2">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ht="13.2">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ht="13.2">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ht="13.2">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ht="13.2">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ht="13.2">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589</v>
      </c>
    </row>
    <row r="11" spans="1:143" s="292" customFormat="1" ht="13.2">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589</v>
      </c>
    </row>
    <row r="13" spans="1:143" s="292" customFormat="1" ht="13.2">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ht="13.2">
      <c r="DD19" s="1275"/>
      <c r="DE19" s="1275"/>
    </row>
    <row r="20" spans="1:351" ht="13.2">
      <c r="DD20" s="1275"/>
      <c r="DE20" s="1275"/>
    </row>
    <row r="21" spans="1:351" ht="16.2">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6.2">
      <c r="B22" s="1282"/>
      <c r="MM22" s="1281"/>
    </row>
    <row r="23" spans="1:351" ht="13.2">
      <c r="B23" s="1282"/>
    </row>
    <row r="24" spans="1:351" ht="13.2">
      <c r="B24" s="1282"/>
    </row>
    <row r="25" spans="1:351" ht="13.2">
      <c r="B25" s="1282"/>
    </row>
    <row r="26" spans="1:351" ht="13.2">
      <c r="B26" s="1282"/>
    </row>
    <row r="27" spans="1:351" ht="13.2">
      <c r="B27" s="1282"/>
    </row>
    <row r="28" spans="1:351" ht="13.2">
      <c r="B28" s="1282"/>
    </row>
    <row r="29" spans="1:351" ht="13.2">
      <c r="B29" s="1282"/>
    </row>
    <row r="30" spans="1:351" ht="13.2">
      <c r="B30" s="1282"/>
    </row>
    <row r="31" spans="1:351" ht="13.2">
      <c r="B31" s="1282"/>
    </row>
    <row r="32" spans="1:351" ht="13.2">
      <c r="B32" s="1282"/>
    </row>
    <row r="33" spans="2:109" ht="13.2">
      <c r="B33" s="1282"/>
    </row>
    <row r="34" spans="2:109" ht="13.2">
      <c r="B34" s="1282"/>
    </row>
    <row r="35" spans="2:109" ht="13.2">
      <c r="B35" s="1282"/>
    </row>
    <row r="36" spans="2:109" ht="13.2">
      <c r="B36" s="1282"/>
    </row>
    <row r="37" spans="2:109" ht="13.2">
      <c r="B37" s="1282"/>
    </row>
    <row r="38" spans="2:109" ht="13.2">
      <c r="B38" s="1282"/>
    </row>
    <row r="39" spans="2:109" ht="13.2">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ht="13.2">
      <c r="B40" s="1287"/>
      <c r="DD40" s="1287"/>
      <c r="DE40" s="1275"/>
    </row>
    <row r="41" spans="2:109" ht="16.2">
      <c r="B41" s="1288" t="s">
        <v>590</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ht="13.2">
      <c r="B42" s="1282"/>
      <c r="G42" s="1289"/>
      <c r="I42" s="1290"/>
      <c r="J42" s="1290"/>
      <c r="K42" s="1290"/>
      <c r="AM42" s="1289"/>
      <c r="AN42" s="1289" t="s">
        <v>591</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c r="B43" s="1282"/>
      <c r="AN43" s="1291" t="s">
        <v>592</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ht="13.2">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ht="13.2">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ht="13.2">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ht="13.2">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ht="13.2">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ht="13.2">
      <c r="B49" s="1282"/>
      <c r="AN49" s="1275" t="s">
        <v>593</v>
      </c>
    </row>
    <row r="50" spans="1:109" ht="13.2">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549</v>
      </c>
      <c r="BQ50" s="1307"/>
      <c r="BR50" s="1307"/>
      <c r="BS50" s="1307"/>
      <c r="BT50" s="1307"/>
      <c r="BU50" s="1307"/>
      <c r="BV50" s="1307"/>
      <c r="BW50" s="1307"/>
      <c r="BX50" s="1307" t="s">
        <v>550</v>
      </c>
      <c r="BY50" s="1307"/>
      <c r="BZ50" s="1307"/>
      <c r="CA50" s="1307"/>
      <c r="CB50" s="1307"/>
      <c r="CC50" s="1307"/>
      <c r="CD50" s="1307"/>
      <c r="CE50" s="1307"/>
      <c r="CF50" s="1307" t="s">
        <v>551</v>
      </c>
      <c r="CG50" s="1307"/>
      <c r="CH50" s="1307"/>
      <c r="CI50" s="1307"/>
      <c r="CJ50" s="1307"/>
      <c r="CK50" s="1307"/>
      <c r="CL50" s="1307"/>
      <c r="CM50" s="1307"/>
      <c r="CN50" s="1307" t="s">
        <v>552</v>
      </c>
      <c r="CO50" s="1307"/>
      <c r="CP50" s="1307"/>
      <c r="CQ50" s="1307"/>
      <c r="CR50" s="1307"/>
      <c r="CS50" s="1307"/>
      <c r="CT50" s="1307"/>
      <c r="CU50" s="1307"/>
      <c r="CV50" s="1307" t="s">
        <v>553</v>
      </c>
      <c r="CW50" s="1307"/>
      <c r="CX50" s="1307"/>
      <c r="CY50" s="1307"/>
      <c r="CZ50" s="1307"/>
      <c r="DA50" s="1307"/>
      <c r="DB50" s="1307"/>
      <c r="DC50" s="1307"/>
    </row>
    <row r="51" spans="1:109" ht="13.5" customHeight="1">
      <c r="B51" s="1282"/>
      <c r="G51" s="1308"/>
      <c r="H51" s="1308"/>
      <c r="I51" s="1309"/>
      <c r="J51" s="1309"/>
      <c r="K51" s="1310"/>
      <c r="L51" s="1310"/>
      <c r="M51" s="1310"/>
      <c r="N51" s="1310"/>
      <c r="AM51" s="1300"/>
      <c r="AN51" s="1311" t="s">
        <v>594</v>
      </c>
      <c r="AO51" s="1311"/>
      <c r="AP51" s="1311"/>
      <c r="AQ51" s="1311"/>
      <c r="AR51" s="1311"/>
      <c r="AS51" s="1311"/>
      <c r="AT51" s="1311"/>
      <c r="AU51" s="1311"/>
      <c r="AV51" s="1311"/>
      <c r="AW51" s="1311"/>
      <c r="AX51" s="1311"/>
      <c r="AY51" s="1311"/>
      <c r="AZ51" s="1311"/>
      <c r="BA51" s="1311"/>
      <c r="BB51" s="1311" t="s">
        <v>595</v>
      </c>
      <c r="BC51" s="1311"/>
      <c r="BD51" s="1311"/>
      <c r="BE51" s="1311"/>
      <c r="BF51" s="1311"/>
      <c r="BG51" s="1311"/>
      <c r="BH51" s="1311"/>
      <c r="BI51" s="1311"/>
      <c r="BJ51" s="1311"/>
      <c r="BK51" s="1311"/>
      <c r="BL51" s="1311"/>
      <c r="BM51" s="1311"/>
      <c r="BN51" s="1311"/>
      <c r="BO51" s="1311"/>
      <c r="BP51" s="1312">
        <v>6.4</v>
      </c>
      <c r="BQ51" s="1312"/>
      <c r="BR51" s="1312"/>
      <c r="BS51" s="1312"/>
      <c r="BT51" s="1312"/>
      <c r="BU51" s="1312"/>
      <c r="BV51" s="1312"/>
      <c r="BW51" s="1312"/>
      <c r="BX51" s="1312">
        <v>8.6</v>
      </c>
      <c r="BY51" s="1312"/>
      <c r="BZ51" s="1312"/>
      <c r="CA51" s="1312"/>
      <c r="CB51" s="1312"/>
      <c r="CC51" s="1312"/>
      <c r="CD51" s="1312"/>
      <c r="CE51" s="1312"/>
      <c r="CF51" s="1312">
        <v>27.3</v>
      </c>
      <c r="CG51" s="1312"/>
      <c r="CH51" s="1312"/>
      <c r="CI51" s="1312"/>
      <c r="CJ51" s="1312"/>
      <c r="CK51" s="1312"/>
      <c r="CL51" s="1312"/>
      <c r="CM51" s="1312"/>
      <c r="CN51" s="1312">
        <v>51</v>
      </c>
      <c r="CO51" s="1312"/>
      <c r="CP51" s="1312"/>
      <c r="CQ51" s="1312"/>
      <c r="CR51" s="1312"/>
      <c r="CS51" s="1312"/>
      <c r="CT51" s="1312"/>
      <c r="CU51" s="1312"/>
      <c r="CV51" s="1312">
        <v>47</v>
      </c>
      <c r="CW51" s="1312"/>
      <c r="CX51" s="1312"/>
      <c r="CY51" s="1312"/>
      <c r="CZ51" s="1312"/>
      <c r="DA51" s="1312"/>
      <c r="DB51" s="1312"/>
      <c r="DC51" s="1312"/>
    </row>
    <row r="52" spans="1:109" ht="13.2">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2">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596</v>
      </c>
      <c r="BC53" s="1311"/>
      <c r="BD53" s="1311"/>
      <c r="BE53" s="1311"/>
      <c r="BF53" s="1311"/>
      <c r="BG53" s="1311"/>
      <c r="BH53" s="1311"/>
      <c r="BI53" s="1311"/>
      <c r="BJ53" s="1311"/>
      <c r="BK53" s="1311"/>
      <c r="BL53" s="1311"/>
      <c r="BM53" s="1311"/>
      <c r="BN53" s="1311"/>
      <c r="BO53" s="1311"/>
      <c r="BP53" s="1312">
        <v>33.5</v>
      </c>
      <c r="BQ53" s="1312"/>
      <c r="BR53" s="1312"/>
      <c r="BS53" s="1312"/>
      <c r="BT53" s="1312"/>
      <c r="BU53" s="1312"/>
      <c r="BV53" s="1312"/>
      <c r="BW53" s="1312"/>
      <c r="BX53" s="1312">
        <v>49</v>
      </c>
      <c r="BY53" s="1312"/>
      <c r="BZ53" s="1312"/>
      <c r="CA53" s="1312"/>
      <c r="CB53" s="1312"/>
      <c r="CC53" s="1312"/>
      <c r="CD53" s="1312"/>
      <c r="CE53" s="1312"/>
      <c r="CF53" s="1312">
        <v>50.6</v>
      </c>
      <c r="CG53" s="1312"/>
      <c r="CH53" s="1312"/>
      <c r="CI53" s="1312"/>
      <c r="CJ53" s="1312"/>
      <c r="CK53" s="1312"/>
      <c r="CL53" s="1312"/>
      <c r="CM53" s="1312"/>
      <c r="CN53" s="1312">
        <v>52.2</v>
      </c>
      <c r="CO53" s="1312"/>
      <c r="CP53" s="1312"/>
      <c r="CQ53" s="1312"/>
      <c r="CR53" s="1312"/>
      <c r="CS53" s="1312"/>
      <c r="CT53" s="1312"/>
      <c r="CU53" s="1312"/>
      <c r="CV53" s="1312">
        <v>54.1</v>
      </c>
      <c r="CW53" s="1312"/>
      <c r="CX53" s="1312"/>
      <c r="CY53" s="1312"/>
      <c r="CZ53" s="1312"/>
      <c r="DA53" s="1312"/>
      <c r="DB53" s="1312"/>
      <c r="DC53" s="1312"/>
    </row>
    <row r="54" spans="1:109" ht="13.2">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2">
      <c r="A55" s="1290"/>
      <c r="B55" s="1282"/>
      <c r="G55" s="1301"/>
      <c r="H55" s="1301"/>
      <c r="I55" s="1301"/>
      <c r="J55" s="1301"/>
      <c r="K55" s="1310"/>
      <c r="L55" s="1310"/>
      <c r="M55" s="1310"/>
      <c r="N55" s="1310"/>
      <c r="AN55" s="1307" t="s">
        <v>597</v>
      </c>
      <c r="AO55" s="1307"/>
      <c r="AP55" s="1307"/>
      <c r="AQ55" s="1307"/>
      <c r="AR55" s="1307"/>
      <c r="AS55" s="1307"/>
      <c r="AT55" s="1307"/>
      <c r="AU55" s="1307"/>
      <c r="AV55" s="1307"/>
      <c r="AW55" s="1307"/>
      <c r="AX55" s="1307"/>
      <c r="AY55" s="1307"/>
      <c r="AZ55" s="1307"/>
      <c r="BA55" s="1307"/>
      <c r="BB55" s="1311" t="s">
        <v>595</v>
      </c>
      <c r="BC55" s="1311"/>
      <c r="BD55" s="1311"/>
      <c r="BE55" s="1311"/>
      <c r="BF55" s="1311"/>
      <c r="BG55" s="1311"/>
      <c r="BH55" s="1311"/>
      <c r="BI55" s="1311"/>
      <c r="BJ55" s="1311"/>
      <c r="BK55" s="1311"/>
      <c r="BL55" s="1311"/>
      <c r="BM55" s="1311"/>
      <c r="BN55" s="1311"/>
      <c r="BO55" s="1311"/>
      <c r="BP55" s="1312">
        <v>20.2</v>
      </c>
      <c r="BQ55" s="1312"/>
      <c r="BR55" s="1312"/>
      <c r="BS55" s="1312"/>
      <c r="BT55" s="1312"/>
      <c r="BU55" s="1312"/>
      <c r="BV55" s="1312"/>
      <c r="BW55" s="1312"/>
      <c r="BX55" s="1312">
        <v>19</v>
      </c>
      <c r="BY55" s="1312"/>
      <c r="BZ55" s="1312"/>
      <c r="CA55" s="1312"/>
      <c r="CB55" s="1312"/>
      <c r="CC55" s="1312"/>
      <c r="CD55" s="1312"/>
      <c r="CE55" s="1312"/>
      <c r="CF55" s="1312">
        <v>15.4</v>
      </c>
      <c r="CG55" s="1312"/>
      <c r="CH55" s="1312"/>
      <c r="CI55" s="1312"/>
      <c r="CJ55" s="1312"/>
      <c r="CK55" s="1312"/>
      <c r="CL55" s="1312"/>
      <c r="CM55" s="1312"/>
      <c r="CN55" s="1312">
        <v>14.9</v>
      </c>
      <c r="CO55" s="1312"/>
      <c r="CP55" s="1312"/>
      <c r="CQ55" s="1312"/>
      <c r="CR55" s="1312"/>
      <c r="CS55" s="1312"/>
      <c r="CT55" s="1312"/>
      <c r="CU55" s="1312"/>
      <c r="CV55" s="1312">
        <v>14.5</v>
      </c>
      <c r="CW55" s="1312"/>
      <c r="CX55" s="1312"/>
      <c r="CY55" s="1312"/>
      <c r="CZ55" s="1312"/>
      <c r="DA55" s="1312"/>
      <c r="DB55" s="1312"/>
      <c r="DC55" s="1312"/>
    </row>
    <row r="56" spans="1:109" ht="13.2">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ht="13.2">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596</v>
      </c>
      <c r="BC57" s="1311"/>
      <c r="BD57" s="1311"/>
      <c r="BE57" s="1311"/>
      <c r="BF57" s="1311"/>
      <c r="BG57" s="1311"/>
      <c r="BH57" s="1311"/>
      <c r="BI57" s="1311"/>
      <c r="BJ57" s="1311"/>
      <c r="BK57" s="1311"/>
      <c r="BL57" s="1311"/>
      <c r="BM57" s="1311"/>
      <c r="BN57" s="1311"/>
      <c r="BO57" s="1311"/>
      <c r="BP57" s="1312">
        <v>53.6</v>
      </c>
      <c r="BQ57" s="1312"/>
      <c r="BR57" s="1312"/>
      <c r="BS57" s="1312"/>
      <c r="BT57" s="1312"/>
      <c r="BU57" s="1312"/>
      <c r="BV57" s="1312"/>
      <c r="BW57" s="1312"/>
      <c r="BX57" s="1312">
        <v>56.1</v>
      </c>
      <c r="BY57" s="1312"/>
      <c r="BZ57" s="1312"/>
      <c r="CA57" s="1312"/>
      <c r="CB57" s="1312"/>
      <c r="CC57" s="1312"/>
      <c r="CD57" s="1312"/>
      <c r="CE57" s="1312"/>
      <c r="CF57" s="1312">
        <v>57.5</v>
      </c>
      <c r="CG57" s="1312"/>
      <c r="CH57" s="1312"/>
      <c r="CI57" s="1312"/>
      <c r="CJ57" s="1312"/>
      <c r="CK57" s="1312"/>
      <c r="CL57" s="1312"/>
      <c r="CM57" s="1312"/>
      <c r="CN57" s="1312">
        <v>58.5</v>
      </c>
      <c r="CO57" s="1312"/>
      <c r="CP57" s="1312"/>
      <c r="CQ57" s="1312"/>
      <c r="CR57" s="1312"/>
      <c r="CS57" s="1312"/>
      <c r="CT57" s="1312"/>
      <c r="CU57" s="1312"/>
      <c r="CV57" s="1312">
        <v>58.9</v>
      </c>
      <c r="CW57" s="1312"/>
      <c r="CX57" s="1312"/>
      <c r="CY57" s="1312"/>
      <c r="CZ57" s="1312"/>
      <c r="DA57" s="1312"/>
      <c r="DB57" s="1312"/>
      <c r="DC57" s="1312"/>
      <c r="DD57" s="1315"/>
      <c r="DE57" s="1313"/>
    </row>
    <row r="58" spans="1:109" s="1290" customFormat="1" ht="13.2">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ht="13.2">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ht="13.2">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ht="13.2">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ht="13.2">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6.2">
      <c r="B63" s="1321" t="s">
        <v>598</v>
      </c>
    </row>
    <row r="64" spans="1:109" ht="13.2">
      <c r="B64" s="1282"/>
      <c r="G64" s="1289"/>
      <c r="I64" s="1322"/>
      <c r="J64" s="1322"/>
      <c r="K64" s="1322"/>
      <c r="L64" s="1322"/>
      <c r="M64" s="1322"/>
      <c r="N64" s="1323"/>
      <c r="AM64" s="1289"/>
      <c r="AN64" s="1289" t="s">
        <v>591</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ht="13.2">
      <c r="B65" s="1282"/>
      <c r="AN65" s="1291" t="s">
        <v>599</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ht="13.2">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ht="13.2">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ht="13.2">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ht="13.2">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ht="13.2">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ht="13.2">
      <c r="B71" s="1282"/>
      <c r="G71" s="1327"/>
      <c r="I71" s="1328"/>
      <c r="J71" s="1325"/>
      <c r="K71" s="1325"/>
      <c r="L71" s="1326"/>
      <c r="M71" s="1325"/>
      <c r="N71" s="1326"/>
      <c r="AM71" s="1327"/>
      <c r="AN71" s="1275" t="s">
        <v>593</v>
      </c>
    </row>
    <row r="72" spans="2:107" ht="13.2">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549</v>
      </c>
      <c r="BQ72" s="1307"/>
      <c r="BR72" s="1307"/>
      <c r="BS72" s="1307"/>
      <c r="BT72" s="1307"/>
      <c r="BU72" s="1307"/>
      <c r="BV72" s="1307"/>
      <c r="BW72" s="1307"/>
      <c r="BX72" s="1307" t="s">
        <v>550</v>
      </c>
      <c r="BY72" s="1307"/>
      <c r="BZ72" s="1307"/>
      <c r="CA72" s="1307"/>
      <c r="CB72" s="1307"/>
      <c r="CC72" s="1307"/>
      <c r="CD72" s="1307"/>
      <c r="CE72" s="1307"/>
      <c r="CF72" s="1307" t="s">
        <v>551</v>
      </c>
      <c r="CG72" s="1307"/>
      <c r="CH72" s="1307"/>
      <c r="CI72" s="1307"/>
      <c r="CJ72" s="1307"/>
      <c r="CK72" s="1307"/>
      <c r="CL72" s="1307"/>
      <c r="CM72" s="1307"/>
      <c r="CN72" s="1307" t="s">
        <v>552</v>
      </c>
      <c r="CO72" s="1307"/>
      <c r="CP72" s="1307"/>
      <c r="CQ72" s="1307"/>
      <c r="CR72" s="1307"/>
      <c r="CS72" s="1307"/>
      <c r="CT72" s="1307"/>
      <c r="CU72" s="1307"/>
      <c r="CV72" s="1307" t="s">
        <v>553</v>
      </c>
      <c r="CW72" s="1307"/>
      <c r="CX72" s="1307"/>
      <c r="CY72" s="1307"/>
      <c r="CZ72" s="1307"/>
      <c r="DA72" s="1307"/>
      <c r="DB72" s="1307"/>
      <c r="DC72" s="1307"/>
    </row>
    <row r="73" spans="2:107" ht="13.2">
      <c r="B73" s="1282"/>
      <c r="G73" s="1308"/>
      <c r="H73" s="1308"/>
      <c r="I73" s="1308"/>
      <c r="J73" s="1308"/>
      <c r="K73" s="1329"/>
      <c r="L73" s="1329"/>
      <c r="M73" s="1329"/>
      <c r="N73" s="1329"/>
      <c r="AM73" s="1300"/>
      <c r="AN73" s="1311" t="s">
        <v>594</v>
      </c>
      <c r="AO73" s="1311"/>
      <c r="AP73" s="1311"/>
      <c r="AQ73" s="1311"/>
      <c r="AR73" s="1311"/>
      <c r="AS73" s="1311"/>
      <c r="AT73" s="1311"/>
      <c r="AU73" s="1311"/>
      <c r="AV73" s="1311"/>
      <c r="AW73" s="1311"/>
      <c r="AX73" s="1311"/>
      <c r="AY73" s="1311"/>
      <c r="AZ73" s="1311"/>
      <c r="BA73" s="1311"/>
      <c r="BB73" s="1311" t="s">
        <v>595</v>
      </c>
      <c r="BC73" s="1311"/>
      <c r="BD73" s="1311"/>
      <c r="BE73" s="1311"/>
      <c r="BF73" s="1311"/>
      <c r="BG73" s="1311"/>
      <c r="BH73" s="1311"/>
      <c r="BI73" s="1311"/>
      <c r="BJ73" s="1311"/>
      <c r="BK73" s="1311"/>
      <c r="BL73" s="1311"/>
      <c r="BM73" s="1311"/>
      <c r="BN73" s="1311"/>
      <c r="BO73" s="1311"/>
      <c r="BP73" s="1312">
        <v>6.4</v>
      </c>
      <c r="BQ73" s="1312"/>
      <c r="BR73" s="1312"/>
      <c r="BS73" s="1312"/>
      <c r="BT73" s="1312"/>
      <c r="BU73" s="1312"/>
      <c r="BV73" s="1312"/>
      <c r="BW73" s="1312"/>
      <c r="BX73" s="1312">
        <v>8.6</v>
      </c>
      <c r="BY73" s="1312"/>
      <c r="BZ73" s="1312"/>
      <c r="CA73" s="1312"/>
      <c r="CB73" s="1312"/>
      <c r="CC73" s="1312"/>
      <c r="CD73" s="1312"/>
      <c r="CE73" s="1312"/>
      <c r="CF73" s="1312">
        <v>27.3</v>
      </c>
      <c r="CG73" s="1312"/>
      <c r="CH73" s="1312"/>
      <c r="CI73" s="1312"/>
      <c r="CJ73" s="1312"/>
      <c r="CK73" s="1312"/>
      <c r="CL73" s="1312"/>
      <c r="CM73" s="1312"/>
      <c r="CN73" s="1312">
        <v>51</v>
      </c>
      <c r="CO73" s="1312"/>
      <c r="CP73" s="1312"/>
      <c r="CQ73" s="1312"/>
      <c r="CR73" s="1312"/>
      <c r="CS73" s="1312"/>
      <c r="CT73" s="1312"/>
      <c r="CU73" s="1312"/>
      <c r="CV73" s="1312">
        <v>47</v>
      </c>
      <c r="CW73" s="1312"/>
      <c r="CX73" s="1312"/>
      <c r="CY73" s="1312"/>
      <c r="CZ73" s="1312"/>
      <c r="DA73" s="1312"/>
      <c r="DB73" s="1312"/>
      <c r="DC73" s="1312"/>
    </row>
    <row r="74" spans="2:107" ht="13.2">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2">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600</v>
      </c>
      <c r="BC75" s="1311"/>
      <c r="BD75" s="1311"/>
      <c r="BE75" s="1311"/>
      <c r="BF75" s="1311"/>
      <c r="BG75" s="1311"/>
      <c r="BH75" s="1311"/>
      <c r="BI75" s="1311"/>
      <c r="BJ75" s="1311"/>
      <c r="BK75" s="1311"/>
      <c r="BL75" s="1311"/>
      <c r="BM75" s="1311"/>
      <c r="BN75" s="1311"/>
      <c r="BO75" s="1311"/>
      <c r="BP75" s="1312">
        <v>10.9</v>
      </c>
      <c r="BQ75" s="1312"/>
      <c r="BR75" s="1312"/>
      <c r="BS75" s="1312"/>
      <c r="BT75" s="1312"/>
      <c r="BU75" s="1312"/>
      <c r="BV75" s="1312"/>
      <c r="BW75" s="1312"/>
      <c r="BX75" s="1312">
        <v>12.7</v>
      </c>
      <c r="BY75" s="1312"/>
      <c r="BZ75" s="1312"/>
      <c r="CA75" s="1312"/>
      <c r="CB75" s="1312"/>
      <c r="CC75" s="1312"/>
      <c r="CD75" s="1312"/>
      <c r="CE75" s="1312"/>
      <c r="CF75" s="1312">
        <v>14.2</v>
      </c>
      <c r="CG75" s="1312"/>
      <c r="CH75" s="1312"/>
      <c r="CI75" s="1312"/>
      <c r="CJ75" s="1312"/>
      <c r="CK75" s="1312"/>
      <c r="CL75" s="1312"/>
      <c r="CM75" s="1312"/>
      <c r="CN75" s="1312">
        <v>15.6</v>
      </c>
      <c r="CO75" s="1312"/>
      <c r="CP75" s="1312"/>
      <c r="CQ75" s="1312"/>
      <c r="CR75" s="1312"/>
      <c r="CS75" s="1312"/>
      <c r="CT75" s="1312"/>
      <c r="CU75" s="1312"/>
      <c r="CV75" s="1312">
        <v>16.2</v>
      </c>
      <c r="CW75" s="1312"/>
      <c r="CX75" s="1312"/>
      <c r="CY75" s="1312"/>
      <c r="CZ75" s="1312"/>
      <c r="DA75" s="1312"/>
      <c r="DB75" s="1312"/>
      <c r="DC75" s="1312"/>
    </row>
    <row r="76" spans="2:107" ht="13.2">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2">
      <c r="B77" s="1282"/>
      <c r="G77" s="1301"/>
      <c r="H77" s="1301"/>
      <c r="I77" s="1301"/>
      <c r="J77" s="1301"/>
      <c r="K77" s="1329"/>
      <c r="L77" s="1329"/>
      <c r="M77" s="1329"/>
      <c r="N77" s="1329"/>
      <c r="AN77" s="1307" t="s">
        <v>597</v>
      </c>
      <c r="AO77" s="1307"/>
      <c r="AP77" s="1307"/>
      <c r="AQ77" s="1307"/>
      <c r="AR77" s="1307"/>
      <c r="AS77" s="1307"/>
      <c r="AT77" s="1307"/>
      <c r="AU77" s="1307"/>
      <c r="AV77" s="1307"/>
      <c r="AW77" s="1307"/>
      <c r="AX77" s="1307"/>
      <c r="AY77" s="1307"/>
      <c r="AZ77" s="1307"/>
      <c r="BA77" s="1307"/>
      <c r="BB77" s="1311" t="s">
        <v>595</v>
      </c>
      <c r="BC77" s="1311"/>
      <c r="BD77" s="1311"/>
      <c r="BE77" s="1311"/>
      <c r="BF77" s="1311"/>
      <c r="BG77" s="1311"/>
      <c r="BH77" s="1311"/>
      <c r="BI77" s="1311"/>
      <c r="BJ77" s="1311"/>
      <c r="BK77" s="1311"/>
      <c r="BL77" s="1311"/>
      <c r="BM77" s="1311"/>
      <c r="BN77" s="1311"/>
      <c r="BO77" s="1311"/>
      <c r="BP77" s="1312">
        <v>20.2</v>
      </c>
      <c r="BQ77" s="1312"/>
      <c r="BR77" s="1312"/>
      <c r="BS77" s="1312"/>
      <c r="BT77" s="1312"/>
      <c r="BU77" s="1312"/>
      <c r="BV77" s="1312"/>
      <c r="BW77" s="1312"/>
      <c r="BX77" s="1312">
        <v>19</v>
      </c>
      <c r="BY77" s="1312"/>
      <c r="BZ77" s="1312"/>
      <c r="CA77" s="1312"/>
      <c r="CB77" s="1312"/>
      <c r="CC77" s="1312"/>
      <c r="CD77" s="1312"/>
      <c r="CE77" s="1312"/>
      <c r="CF77" s="1312">
        <v>15.4</v>
      </c>
      <c r="CG77" s="1312"/>
      <c r="CH77" s="1312"/>
      <c r="CI77" s="1312"/>
      <c r="CJ77" s="1312"/>
      <c r="CK77" s="1312"/>
      <c r="CL77" s="1312"/>
      <c r="CM77" s="1312"/>
      <c r="CN77" s="1312">
        <v>14.9</v>
      </c>
      <c r="CO77" s="1312"/>
      <c r="CP77" s="1312"/>
      <c r="CQ77" s="1312"/>
      <c r="CR77" s="1312"/>
      <c r="CS77" s="1312"/>
      <c r="CT77" s="1312"/>
      <c r="CU77" s="1312"/>
      <c r="CV77" s="1312">
        <v>14.5</v>
      </c>
      <c r="CW77" s="1312"/>
      <c r="CX77" s="1312"/>
      <c r="CY77" s="1312"/>
      <c r="CZ77" s="1312"/>
      <c r="DA77" s="1312"/>
      <c r="DB77" s="1312"/>
      <c r="DC77" s="1312"/>
    </row>
    <row r="78" spans="2:107" ht="13.2">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2">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600</v>
      </c>
      <c r="BC79" s="1311"/>
      <c r="BD79" s="1311"/>
      <c r="BE79" s="1311"/>
      <c r="BF79" s="1311"/>
      <c r="BG79" s="1311"/>
      <c r="BH79" s="1311"/>
      <c r="BI79" s="1311"/>
      <c r="BJ79" s="1311"/>
      <c r="BK79" s="1311"/>
      <c r="BL79" s="1311"/>
      <c r="BM79" s="1311"/>
      <c r="BN79" s="1311"/>
      <c r="BO79" s="1311"/>
      <c r="BP79" s="1312">
        <v>8.6</v>
      </c>
      <c r="BQ79" s="1312"/>
      <c r="BR79" s="1312"/>
      <c r="BS79" s="1312"/>
      <c r="BT79" s="1312"/>
      <c r="BU79" s="1312"/>
      <c r="BV79" s="1312"/>
      <c r="BW79" s="1312"/>
      <c r="BX79" s="1312">
        <v>8.5</v>
      </c>
      <c r="BY79" s="1312"/>
      <c r="BZ79" s="1312"/>
      <c r="CA79" s="1312"/>
      <c r="CB79" s="1312"/>
      <c r="CC79" s="1312"/>
      <c r="CD79" s="1312"/>
      <c r="CE79" s="1312"/>
      <c r="CF79" s="1312">
        <v>8.5</v>
      </c>
      <c r="CG79" s="1312"/>
      <c r="CH79" s="1312"/>
      <c r="CI79" s="1312"/>
      <c r="CJ79" s="1312"/>
      <c r="CK79" s="1312"/>
      <c r="CL79" s="1312"/>
      <c r="CM79" s="1312"/>
      <c r="CN79" s="1312">
        <v>8.5</v>
      </c>
      <c r="CO79" s="1312"/>
      <c r="CP79" s="1312"/>
      <c r="CQ79" s="1312"/>
      <c r="CR79" s="1312"/>
      <c r="CS79" s="1312"/>
      <c r="CT79" s="1312"/>
      <c r="CU79" s="1312"/>
      <c r="CV79" s="1312">
        <v>8.4</v>
      </c>
      <c r="CW79" s="1312"/>
      <c r="CX79" s="1312"/>
      <c r="CY79" s="1312"/>
      <c r="CZ79" s="1312"/>
      <c r="DA79" s="1312"/>
      <c r="DB79" s="1312"/>
      <c r="DC79" s="1312"/>
    </row>
    <row r="80" spans="2:107" ht="13.2">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2">
      <c r="B81" s="1282"/>
    </row>
    <row r="82" spans="2:109" ht="16.2">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ht="13.2">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ht="13.2">
      <c r="DD84" s="1275"/>
      <c r="DE84" s="1275"/>
    </row>
    <row r="85" spans="2:109" ht="13.2">
      <c r="DD85" s="1275"/>
      <c r="DE85" s="1275"/>
    </row>
    <row r="86" spans="2:109" ht="13.2" hidden="1">
      <c r="DD86" s="1275"/>
      <c r="DE86" s="1275"/>
    </row>
    <row r="87" spans="2:109" ht="13.2" hidden="1">
      <c r="K87" s="1332"/>
      <c r="AQ87" s="1332"/>
      <c r="BC87" s="1332"/>
      <c r="BO87" s="1332"/>
      <c r="CA87" s="1332"/>
      <c r="CM87" s="1332"/>
      <c r="CY87" s="1332"/>
      <c r="DD87" s="1275"/>
      <c r="DE87" s="1275"/>
    </row>
    <row r="88" spans="2:109" ht="13.2" hidden="1">
      <c r="DD88" s="1275"/>
      <c r="DE88" s="1275"/>
    </row>
    <row r="89" spans="2:109" ht="13.2" hidden="1">
      <c r="DD89" s="1275"/>
      <c r="DE89" s="1275"/>
    </row>
    <row r="90" spans="2:109" ht="13.2" hidden="1">
      <c r="DD90" s="1275"/>
      <c r="DE90" s="1275"/>
    </row>
    <row r="91" spans="2:109" ht="13.2" hidden="1">
      <c r="DD91" s="1275"/>
      <c r="DE91" s="1275"/>
    </row>
    <row r="92" spans="2:109" ht="13.5" hidden="1" customHeight="1">
      <c r="DD92" s="1275"/>
      <c r="DE92" s="1275"/>
    </row>
    <row r="93" spans="2:109" ht="13.5" hidden="1" customHeight="1">
      <c r="DD93" s="1275"/>
      <c r="DE93" s="1275"/>
    </row>
    <row r="94" spans="2:109" ht="13.5" hidden="1" customHeight="1">
      <c r="DD94" s="1275"/>
      <c r="DE94" s="1275"/>
    </row>
    <row r="95" spans="2:109" ht="13.5" hidden="1" customHeight="1">
      <c r="DD95" s="1275"/>
      <c r="DE95" s="1275"/>
    </row>
    <row r="96" spans="2:109" ht="13.5" hidden="1" customHeight="1">
      <c r="DD96" s="1275"/>
      <c r="DE96" s="1275"/>
    </row>
    <row r="97" s="1275" customFormat="1" ht="13.5" hidden="1" customHeight="1"/>
    <row r="98" s="1275" customFormat="1" ht="13.5" hidden="1" customHeight="1"/>
    <row r="99" s="1275" customFormat="1" ht="13.5" hidden="1" customHeight="1"/>
    <row r="100" s="1275" customFormat="1" ht="13.5" hidden="1" customHeight="1"/>
    <row r="101" s="1275" customFormat="1" ht="13.5" hidden="1" customHeight="1"/>
    <row r="102" s="1275" customFormat="1" ht="13.5" hidden="1" customHeight="1"/>
    <row r="103" s="1275" customFormat="1" ht="13.5" hidden="1" customHeight="1"/>
    <row r="104" s="1275" customFormat="1" ht="13.5" hidden="1" customHeight="1"/>
    <row r="105" s="1275" customFormat="1" ht="13.5" hidden="1" customHeight="1"/>
    <row r="106" s="1275" customFormat="1" ht="13.5" hidden="1" customHeight="1"/>
    <row r="107" s="1275" customFormat="1" ht="13.5" hidden="1" customHeight="1"/>
    <row r="108" s="1275" customFormat="1" ht="13.5" hidden="1" customHeight="1"/>
    <row r="109" s="1275" customFormat="1" ht="13.5" hidden="1" customHeight="1"/>
    <row r="110" s="1275" customFormat="1" ht="13.5" hidden="1" customHeight="1"/>
    <row r="111" s="1275" customFormat="1" ht="13.5" hidden="1" customHeight="1"/>
    <row r="112" s="1275" customFormat="1" ht="13.5" hidden="1" customHeight="1"/>
    <row r="113" s="1275" customFormat="1" ht="13.5" hidden="1" customHeight="1"/>
    <row r="114" s="1275" customFormat="1" ht="13.5" hidden="1" customHeight="1"/>
    <row r="115" s="1275" customFormat="1" ht="13.5" hidden="1" customHeight="1"/>
    <row r="116" s="1275" customFormat="1" ht="13.5" hidden="1" customHeight="1"/>
    <row r="117" s="1275" customFormat="1" ht="13.5" hidden="1" customHeight="1"/>
    <row r="118" s="1275" customFormat="1" ht="13.5" hidden="1" customHeight="1"/>
    <row r="119" s="1275" customFormat="1" ht="13.5" hidden="1" customHeight="1"/>
    <row r="120" s="1275" customFormat="1" ht="13.5" hidden="1" customHeight="1"/>
    <row r="121" s="1275" customFormat="1" ht="13.5" hidden="1" customHeight="1"/>
    <row r="122" s="1275" customFormat="1" ht="13.5" hidden="1" customHeight="1"/>
    <row r="123" s="1275" customFormat="1" ht="13.5" hidden="1" customHeight="1"/>
    <row r="124" s="1275" customFormat="1" ht="13.5" hidden="1" customHeight="1"/>
    <row r="125" s="1275" customFormat="1" ht="13.5" hidden="1" customHeight="1"/>
    <row r="126" s="1275" customFormat="1" ht="13.5" hidden="1" customHeight="1"/>
    <row r="127" s="1275" customFormat="1" ht="13.5" hidden="1" customHeight="1"/>
    <row r="128" s="1275" customFormat="1" ht="13.5" hidden="1" customHeight="1"/>
    <row r="129" s="1275" customFormat="1" ht="13.5" hidden="1" customHeight="1"/>
    <row r="130" s="1275" customFormat="1" ht="13.5" hidden="1" customHeight="1"/>
    <row r="131" s="1275" customFormat="1" ht="13.5" hidden="1" customHeight="1"/>
    <row r="132" s="1275" customFormat="1" ht="13.5" hidden="1" customHeight="1"/>
    <row r="133" s="1275" customFormat="1" ht="13.5" hidden="1" customHeight="1"/>
    <row r="134" s="1275" customFormat="1" ht="13.5" hidden="1" customHeight="1"/>
    <row r="135" s="1275" customFormat="1" ht="13.5" hidden="1" customHeight="1"/>
    <row r="136" s="1275" customFormat="1" ht="13.5" hidden="1" customHeight="1"/>
    <row r="137" s="1275" customFormat="1" ht="13.5" hidden="1" customHeight="1"/>
    <row r="138" s="1275" customFormat="1" ht="13.5" hidden="1" customHeight="1"/>
    <row r="139" s="1275" customFormat="1" ht="13.5" hidden="1" customHeight="1"/>
    <row r="140" s="1275" customFormat="1" ht="13.5" hidden="1" customHeight="1"/>
    <row r="141" s="1275" customFormat="1" ht="13.5" hidden="1" customHeight="1"/>
    <row r="142" s="1275" customFormat="1" ht="13.5" hidden="1" customHeight="1"/>
    <row r="143" s="1275" customFormat="1" ht="13.5" hidden="1" customHeight="1"/>
    <row r="144" s="1275" customFormat="1" ht="13.5" hidden="1" customHeight="1"/>
    <row r="145" s="1275" customFormat="1" ht="13.5" hidden="1" customHeight="1"/>
    <row r="146" s="1275" customFormat="1" ht="13.5" hidden="1" customHeight="1"/>
    <row r="147" s="1275" customFormat="1" ht="13.5" hidden="1" customHeight="1"/>
    <row r="148" s="1275" customFormat="1" ht="13.5" hidden="1" customHeight="1"/>
    <row r="149" s="1275" customFormat="1" ht="13.5" hidden="1" customHeight="1"/>
    <row r="150" s="1275" customFormat="1" ht="13.5" hidden="1" customHeight="1"/>
    <row r="151" s="1275" customFormat="1" ht="13.5" hidden="1" customHeight="1"/>
    <row r="152" s="1275" customFormat="1" ht="13.5" hidden="1" customHeight="1"/>
    <row r="153" s="1275" customFormat="1" ht="13.5" hidden="1" customHeight="1"/>
    <row r="154" s="1275" customFormat="1" ht="13.5" hidden="1" customHeight="1"/>
    <row r="155" s="1275" customFormat="1" ht="13.5" hidden="1" customHeight="1"/>
    <row r="156" s="1275" customFormat="1" ht="13.5" hidden="1" customHeight="1"/>
    <row r="157" s="1275" customFormat="1" ht="13.5" hidden="1" customHeight="1"/>
    <row r="158" s="1275" customFormat="1" ht="13.5" hidden="1" customHeight="1"/>
    <row r="159" s="1275" customFormat="1" ht="13.5" hidden="1" customHeight="1"/>
    <row r="160" s="1275" customFormat="1" ht="13.5" hidden="1" customHeight="1"/>
  </sheetData>
  <sheetProtection algorithmName="SHA-512" hashValue="aVZ7l6kt7jH/DPFx4cakks5A+CEcsRN2KM62MYWks+qenQGKDpKgEbn7cyVgb+CMp6pjiDESbNBEdhVrAERvGw==" saltValue="VM0YDOg17ExPOeR6RzORd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cols>
    <col min="1" max="34" width="2.44140625" style="293" customWidth="1"/>
    <col min="35" max="122" width="2.44140625" style="292" customWidth="1"/>
    <col min="123" max="16384" width="2.441406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c r="S2" s="292"/>
      <c r="AH2" s="292"/>
    </row>
    <row r="3" spans="1:34" ht="13.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row r="5" spans="1:34" ht="13.2"/>
    <row r="6" spans="1:34" ht="13.2"/>
    <row r="7" spans="1:34" ht="13.2"/>
    <row r="8" spans="1:34" ht="13.2"/>
    <row r="9" spans="1:34" ht="13.2">
      <c r="AH9" s="292"/>
    </row>
    <row r="10" spans="1:34" ht="13.2"/>
    <row r="11" spans="1:34" ht="13.2"/>
    <row r="12" spans="1:34" ht="13.2"/>
    <row r="13" spans="1:34" ht="13.2"/>
    <row r="14" spans="1:34" ht="13.2"/>
    <row r="15" spans="1:34" ht="13.2"/>
    <row r="16" spans="1:34" ht="13.2"/>
    <row r="17" spans="12:34" ht="13.2">
      <c r="AH17" s="292"/>
    </row>
    <row r="18" spans="12:34" ht="13.2"/>
    <row r="19" spans="12:34" ht="13.2"/>
    <row r="20" spans="12:34" ht="13.2">
      <c r="AH20" s="292"/>
    </row>
    <row r="21" spans="12:34" ht="13.2">
      <c r="AH21" s="292"/>
    </row>
    <row r="22" spans="12:34" ht="13.2"/>
    <row r="23" spans="12:34" ht="13.2"/>
    <row r="24" spans="12:34" ht="13.2">
      <c r="Q24" s="292"/>
    </row>
    <row r="25" spans="12:34" ht="13.2"/>
    <row r="26" spans="12:34" ht="13.2"/>
    <row r="27" spans="12:34" ht="13.2"/>
    <row r="28" spans="12:34" ht="13.2">
      <c r="O28" s="292"/>
      <c r="T28" s="292"/>
      <c r="AH28" s="292"/>
    </row>
    <row r="29" spans="12:34" ht="13.2"/>
    <row r="30" spans="12:34" ht="13.2"/>
    <row r="31" spans="12:34" ht="13.2">
      <c r="Q31" s="292"/>
    </row>
    <row r="32" spans="12:34" ht="13.2">
      <c r="L32" s="292"/>
    </row>
    <row r="33" spans="2:34" ht="13.2">
      <c r="C33" s="292"/>
      <c r="E33" s="292"/>
      <c r="G33" s="292"/>
      <c r="I33" s="292"/>
      <c r="X33" s="292"/>
    </row>
    <row r="34" spans="2:34" ht="13.2">
      <c r="B34" s="292"/>
      <c r="P34" s="292"/>
      <c r="R34" s="292"/>
      <c r="T34" s="292"/>
    </row>
    <row r="35" spans="2:34" ht="13.2">
      <c r="D35" s="292"/>
      <c r="W35" s="292"/>
      <c r="AC35" s="292"/>
      <c r="AD35" s="292"/>
      <c r="AE35" s="292"/>
      <c r="AF35" s="292"/>
      <c r="AG35" s="292"/>
      <c r="AH35" s="292"/>
    </row>
    <row r="36" spans="2:34" ht="13.2">
      <c r="H36" s="292"/>
      <c r="J36" s="292"/>
      <c r="K36" s="292"/>
      <c r="M36" s="292"/>
      <c r="Y36" s="292"/>
      <c r="Z36" s="292"/>
      <c r="AA36" s="292"/>
      <c r="AB36" s="292"/>
      <c r="AC36" s="292"/>
      <c r="AD36" s="292"/>
      <c r="AE36" s="292"/>
      <c r="AF36" s="292"/>
      <c r="AG36" s="292"/>
      <c r="AH36" s="292"/>
    </row>
    <row r="37" spans="2:34" ht="13.2">
      <c r="AH37" s="292"/>
    </row>
    <row r="38" spans="2:34" ht="13.2">
      <c r="AG38" s="292"/>
      <c r="AH38" s="292"/>
    </row>
    <row r="39" spans="2:34" ht="13.2"/>
    <row r="40" spans="2:34" ht="13.2">
      <c r="X40" s="292"/>
    </row>
    <row r="41" spans="2:34" ht="13.2">
      <c r="R41" s="292"/>
    </row>
    <row r="42" spans="2:34" ht="13.2">
      <c r="W42" s="292"/>
    </row>
    <row r="43" spans="2:34" ht="13.2">
      <c r="Y43" s="292"/>
      <c r="Z43" s="292"/>
      <c r="AA43" s="292"/>
      <c r="AB43" s="292"/>
      <c r="AC43" s="292"/>
      <c r="AD43" s="292"/>
      <c r="AE43" s="292"/>
      <c r="AF43" s="292"/>
      <c r="AG43" s="292"/>
      <c r="AH43" s="292"/>
    </row>
    <row r="44" spans="2:34" ht="13.2">
      <c r="AH44" s="292"/>
    </row>
    <row r="45" spans="2:34" ht="13.2">
      <c r="X45" s="292"/>
    </row>
    <row r="46" spans="2:34" ht="13.2"/>
    <row r="47" spans="2:34" ht="13.2"/>
    <row r="48" spans="2:34" ht="13.2">
      <c r="W48" s="292"/>
      <c r="Y48" s="292"/>
      <c r="Z48" s="292"/>
      <c r="AA48" s="292"/>
      <c r="AB48" s="292"/>
      <c r="AC48" s="292"/>
      <c r="AD48" s="292"/>
      <c r="AE48" s="292"/>
      <c r="AF48" s="292"/>
      <c r="AG48" s="292"/>
      <c r="AH48" s="292"/>
    </row>
    <row r="49" spans="28:34" ht="13.2"/>
    <row r="50" spans="28:34" ht="13.2">
      <c r="AE50" s="292"/>
      <c r="AF50" s="292"/>
      <c r="AG50" s="292"/>
      <c r="AH50" s="292"/>
    </row>
    <row r="51" spans="28:34" ht="13.2">
      <c r="AC51" s="292"/>
      <c r="AD51" s="292"/>
      <c r="AE51" s="292"/>
      <c r="AF51" s="292"/>
      <c r="AG51" s="292"/>
      <c r="AH51" s="292"/>
    </row>
    <row r="52" spans="28:34" ht="13.2"/>
    <row r="53" spans="28:34" ht="13.2">
      <c r="AF53" s="292"/>
      <c r="AG53" s="292"/>
      <c r="AH53" s="292"/>
    </row>
    <row r="54" spans="28:34" ht="13.2">
      <c r="AH54" s="292"/>
    </row>
    <row r="55" spans="28:34" ht="13.2"/>
    <row r="56" spans="28:34" ht="13.2">
      <c r="AB56" s="292"/>
      <c r="AC56" s="292"/>
      <c r="AD56" s="292"/>
      <c r="AE56" s="292"/>
      <c r="AF56" s="292"/>
      <c r="AG56" s="292"/>
      <c r="AH56" s="292"/>
    </row>
    <row r="57" spans="28:34" ht="13.2">
      <c r="AH57" s="292"/>
    </row>
    <row r="58" spans="28:34" ht="13.2">
      <c r="AH58" s="292"/>
    </row>
    <row r="59" spans="28:34" ht="13.2"/>
    <row r="60" spans="28:34" ht="13.2"/>
    <row r="61" spans="28:34" ht="13.2"/>
    <row r="62" spans="28:34" ht="13.2"/>
    <row r="63" spans="28:34" ht="13.2">
      <c r="AH63" s="292"/>
    </row>
    <row r="64" spans="28:34" ht="13.2">
      <c r="AG64" s="292"/>
      <c r="AH64" s="292"/>
    </row>
    <row r="65" spans="28:34" ht="13.2"/>
    <row r="66" spans="28:34" ht="13.2"/>
    <row r="67" spans="28:34" ht="13.2"/>
    <row r="68" spans="28:34" ht="13.2">
      <c r="AB68" s="292"/>
      <c r="AC68" s="292"/>
      <c r="AD68" s="292"/>
      <c r="AE68" s="292"/>
      <c r="AF68" s="292"/>
      <c r="AG68" s="292"/>
      <c r="AH68" s="292"/>
    </row>
    <row r="69" spans="28:34" ht="13.2">
      <c r="AF69" s="292"/>
      <c r="AG69" s="292"/>
      <c r="AH69" s="292"/>
    </row>
    <row r="70" spans="28:34" ht="13.2"/>
    <row r="71" spans="28:34" ht="13.2"/>
    <row r="72" spans="28:34" ht="13.2"/>
    <row r="73" spans="28:34" ht="13.2"/>
    <row r="74" spans="28:34" ht="13.2"/>
    <row r="75" spans="28:34" ht="13.2">
      <c r="AH75" s="292"/>
    </row>
    <row r="76" spans="28:34" ht="13.2">
      <c r="AF76" s="292"/>
      <c r="AG76" s="292"/>
      <c r="AH76" s="292"/>
    </row>
    <row r="77" spans="28:34" ht="13.2">
      <c r="AG77" s="292"/>
      <c r="AH77" s="292"/>
    </row>
    <row r="78" spans="28:34" ht="13.2"/>
    <row r="79" spans="28:34" ht="13.2"/>
    <row r="80" spans="28:34" ht="13.2"/>
    <row r="81" spans="25:34" ht="13.2"/>
    <row r="82" spans="25:34" ht="13.2">
      <c r="Y82" s="292"/>
    </row>
    <row r="83" spans="25:34" ht="13.2">
      <c r="Y83" s="292"/>
      <c r="Z83" s="292"/>
      <c r="AA83" s="292"/>
      <c r="AB83" s="292"/>
      <c r="AC83" s="292"/>
      <c r="AD83" s="292"/>
      <c r="AE83" s="292"/>
      <c r="AF83" s="292"/>
      <c r="AG83" s="292"/>
      <c r="AH83" s="292"/>
    </row>
    <row r="84" spans="25:34" ht="13.2"/>
    <row r="85" spans="25:34" ht="13.2"/>
    <row r="86" spans="25:34" ht="13.2"/>
    <row r="87" spans="25:34" ht="13.2"/>
    <row r="88" spans="25:34" ht="13.2">
      <c r="AH88" s="292"/>
    </row>
    <row r="89" spans="25:34" ht="13.2"/>
    <row r="90" spans="25:34" ht="13.2"/>
    <row r="91" spans="25:34" ht="13.2"/>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496</v>
      </c>
    </row>
  </sheetData>
  <sheetProtection algorithmName="SHA-512" hashValue="H2V04F8n7UNnaumJHSlue15DlIuwqrJMT3iUcrFHueZuwPsahhSUS/ZwWDsbwSE8bdBTL345Go1+219r7gDIIQ==" saltValue="DhuPf99+gYKL8d4b/SpT8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cols>
    <col min="1" max="34" width="2.44140625" style="293" customWidth="1"/>
    <col min="35" max="122" width="2.44140625" style="292" customWidth="1"/>
    <col min="123" max="16384" width="2.441406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c r="S2" s="292"/>
      <c r="AH2" s="292"/>
    </row>
    <row r="3" spans="2:34" ht="13.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row r="5" spans="2:34" ht="13.2"/>
    <row r="6" spans="2:34" ht="13.2"/>
    <row r="7" spans="2:34" ht="13.2"/>
    <row r="8" spans="2:34" ht="13.2"/>
    <row r="9" spans="2:34" ht="13.2">
      <c r="AH9" s="292"/>
    </row>
    <row r="10" spans="2:34" ht="13.2"/>
    <row r="11" spans="2:34" ht="13.2"/>
    <row r="12" spans="2:34" ht="13.2"/>
    <row r="13" spans="2:34" ht="13.2"/>
    <row r="14" spans="2:34" ht="13.2"/>
    <row r="15" spans="2:34" ht="13.2"/>
    <row r="16" spans="2:34" ht="13.2"/>
    <row r="17" spans="12:34" ht="13.2">
      <c r="AH17" s="292"/>
    </row>
    <row r="18" spans="12:34" ht="13.2"/>
    <row r="19" spans="12:34" ht="13.2"/>
    <row r="20" spans="12:34" ht="13.2">
      <c r="AH20" s="292"/>
    </row>
    <row r="21" spans="12:34" ht="13.2">
      <c r="AH21" s="292"/>
    </row>
    <row r="22" spans="12:34" ht="13.2"/>
    <row r="23" spans="12:34" ht="13.2"/>
    <row r="24" spans="12:34" ht="13.2">
      <c r="Q24" s="292"/>
    </row>
    <row r="25" spans="12:34" ht="13.2"/>
    <row r="26" spans="12:34" ht="13.2"/>
    <row r="27" spans="12:34" ht="13.2"/>
    <row r="28" spans="12:34" ht="13.2">
      <c r="O28" s="292"/>
      <c r="T28" s="292"/>
      <c r="AH28" s="292"/>
    </row>
    <row r="29" spans="12:34" ht="13.2"/>
    <row r="30" spans="12:34" ht="13.2"/>
    <row r="31" spans="12:34" ht="13.2">
      <c r="Q31" s="292"/>
    </row>
    <row r="32" spans="12:34" ht="13.2">
      <c r="L32" s="292"/>
    </row>
    <row r="33" spans="2:34" ht="13.2">
      <c r="C33" s="292"/>
      <c r="E33" s="292"/>
      <c r="G33" s="292"/>
      <c r="I33" s="292"/>
      <c r="X33" s="292"/>
    </row>
    <row r="34" spans="2:34" ht="13.2">
      <c r="B34" s="292"/>
      <c r="P34" s="292"/>
      <c r="R34" s="292"/>
      <c r="T34" s="292"/>
    </row>
    <row r="35" spans="2:34" ht="13.2">
      <c r="D35" s="292"/>
      <c r="W35" s="292"/>
      <c r="AC35" s="292"/>
      <c r="AD35" s="292"/>
      <c r="AE35" s="292"/>
      <c r="AF35" s="292"/>
      <c r="AG35" s="292"/>
      <c r="AH35" s="292"/>
    </row>
    <row r="36" spans="2:34" ht="13.2">
      <c r="H36" s="292"/>
      <c r="J36" s="292"/>
      <c r="K36" s="292"/>
      <c r="M36" s="292"/>
      <c r="Y36" s="292"/>
      <c r="Z36" s="292"/>
      <c r="AA36" s="292"/>
      <c r="AB36" s="292"/>
      <c r="AC36" s="292"/>
      <c r="AD36" s="292"/>
      <c r="AE36" s="292"/>
      <c r="AF36" s="292"/>
      <c r="AG36" s="292"/>
      <c r="AH36" s="292"/>
    </row>
    <row r="37" spans="2:34" ht="13.2">
      <c r="AH37" s="292"/>
    </row>
    <row r="38" spans="2:34" ht="13.2">
      <c r="AG38" s="292"/>
      <c r="AH38" s="292"/>
    </row>
    <row r="39" spans="2:34" ht="13.2"/>
    <row r="40" spans="2:34" ht="13.2">
      <c r="X40" s="292"/>
    </row>
    <row r="41" spans="2:34" ht="13.2">
      <c r="R41" s="292"/>
    </row>
    <row r="42" spans="2:34" ht="13.2">
      <c r="W42" s="292"/>
    </row>
    <row r="43" spans="2:34" ht="13.2">
      <c r="Y43" s="292"/>
      <c r="Z43" s="292"/>
      <c r="AA43" s="292"/>
      <c r="AB43" s="292"/>
      <c r="AC43" s="292"/>
      <c r="AD43" s="292"/>
      <c r="AE43" s="292"/>
      <c r="AF43" s="292"/>
      <c r="AG43" s="292"/>
      <c r="AH43" s="292"/>
    </row>
    <row r="44" spans="2:34" ht="13.2">
      <c r="AH44" s="292"/>
    </row>
    <row r="45" spans="2:34" ht="13.2">
      <c r="X45" s="292"/>
    </row>
    <row r="46" spans="2:34" ht="13.2"/>
    <row r="47" spans="2:34" ht="13.2"/>
    <row r="48" spans="2:34" ht="13.2">
      <c r="W48" s="292"/>
      <c r="Y48" s="292"/>
      <c r="Z48" s="292"/>
      <c r="AA48" s="292"/>
      <c r="AB48" s="292"/>
      <c r="AC48" s="292"/>
      <c r="AD48" s="292"/>
      <c r="AE48" s="292"/>
      <c r="AF48" s="292"/>
      <c r="AG48" s="292"/>
      <c r="AH48" s="292"/>
    </row>
    <row r="49" spans="28:34" ht="13.2"/>
    <row r="50" spans="28:34" ht="13.2">
      <c r="AE50" s="292"/>
      <c r="AF50" s="292"/>
      <c r="AG50" s="292"/>
      <c r="AH50" s="292"/>
    </row>
    <row r="51" spans="28:34" ht="13.2">
      <c r="AC51" s="292"/>
      <c r="AD51" s="292"/>
      <c r="AE51" s="292"/>
      <c r="AF51" s="292"/>
      <c r="AG51" s="292"/>
      <c r="AH51" s="292"/>
    </row>
    <row r="52" spans="28:34" ht="13.2"/>
    <row r="53" spans="28:34" ht="13.2">
      <c r="AF53" s="292"/>
      <c r="AG53" s="292"/>
      <c r="AH53" s="292"/>
    </row>
    <row r="54" spans="28:34" ht="13.2">
      <c r="AH54" s="292"/>
    </row>
    <row r="55" spans="28:34" ht="13.2"/>
    <row r="56" spans="28:34" ht="13.2">
      <c r="AB56" s="292"/>
      <c r="AC56" s="292"/>
      <c r="AD56" s="292"/>
      <c r="AE56" s="292"/>
      <c r="AF56" s="292"/>
      <c r="AG56" s="292"/>
      <c r="AH56" s="292"/>
    </row>
    <row r="57" spans="28:34" ht="13.2">
      <c r="AH57" s="292"/>
    </row>
    <row r="58" spans="28:34" ht="13.2">
      <c r="AH58" s="292"/>
    </row>
    <row r="59" spans="28:34" ht="13.2">
      <c r="AG59" s="292"/>
      <c r="AH59" s="292"/>
    </row>
    <row r="60" spans="28:34" ht="13.2"/>
    <row r="61" spans="28:34" ht="13.2"/>
    <row r="62" spans="28:34" ht="13.2"/>
    <row r="63" spans="28:34" ht="13.2">
      <c r="AH63" s="292"/>
    </row>
    <row r="64" spans="28:34" ht="13.2">
      <c r="AG64" s="292"/>
      <c r="AH64" s="292"/>
    </row>
    <row r="65" spans="28:34" ht="13.2"/>
    <row r="66" spans="28:34" ht="13.2"/>
    <row r="67" spans="28:34" ht="13.2"/>
    <row r="68" spans="28:34" ht="13.2">
      <c r="AB68" s="292"/>
      <c r="AC68" s="292"/>
      <c r="AD68" s="292"/>
      <c r="AE68" s="292"/>
      <c r="AF68" s="292"/>
      <c r="AG68" s="292"/>
      <c r="AH68" s="292"/>
    </row>
    <row r="69" spans="28:34" ht="13.2">
      <c r="AF69" s="292"/>
      <c r="AG69" s="292"/>
      <c r="AH69" s="292"/>
    </row>
    <row r="70" spans="28:34" ht="13.2"/>
    <row r="71" spans="28:34" ht="13.2"/>
    <row r="72" spans="28:34" ht="13.2"/>
    <row r="73" spans="28:34" ht="13.2"/>
    <row r="74" spans="28:34" ht="13.2"/>
    <row r="75" spans="28:34" ht="13.2">
      <c r="AH75" s="292"/>
    </row>
    <row r="76" spans="28:34" ht="13.2">
      <c r="AF76" s="292"/>
      <c r="AG76" s="292"/>
      <c r="AH76" s="292"/>
    </row>
    <row r="77" spans="28:34" ht="13.2">
      <c r="AG77" s="292"/>
      <c r="AH77" s="292"/>
    </row>
    <row r="78" spans="28:34" ht="13.2"/>
    <row r="79" spans="28:34" ht="13.2"/>
    <row r="80" spans="28:34" ht="13.2"/>
    <row r="81" spans="25:34" ht="13.2"/>
    <row r="82" spans="25:34" ht="13.2">
      <c r="Y82" s="292"/>
    </row>
    <row r="83" spans="25:34" ht="13.2">
      <c r="Y83" s="292"/>
      <c r="Z83" s="292"/>
      <c r="AA83" s="292"/>
      <c r="AB83" s="292"/>
      <c r="AC83" s="292"/>
      <c r="AD83" s="292"/>
      <c r="AE83" s="292"/>
      <c r="AF83" s="292"/>
      <c r="AG83" s="292"/>
      <c r="AH83" s="292"/>
    </row>
    <row r="84" spans="25:34" ht="13.2"/>
    <row r="85" spans="25:34" ht="13.2"/>
    <row r="86" spans="25:34" ht="13.2"/>
    <row r="87" spans="25:34" ht="13.2"/>
    <row r="88" spans="25:34" ht="13.2">
      <c r="AH88" s="292"/>
    </row>
    <row r="89" spans="25:34" ht="13.2"/>
    <row r="90" spans="25:34" ht="13.2"/>
    <row r="91" spans="25:34" ht="13.2"/>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496</v>
      </c>
    </row>
  </sheetData>
  <sheetProtection algorithmName="SHA-512" hashValue="C622AEjpqrFdaYUzEbptB+vtuFIioIdj3W6DCrsczoji1Qlr/6pHMEoP2t91clk/0Xk+vngTIa4dHuODmXqXmQ==" saltValue="+pIeVrb7PKpwUZUUXxZh1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50" customWidth="1"/>
    <col min="2" max="8" width="13.33203125" style="150" customWidth="1"/>
    <col min="9" max="16384" width="11.109375" style="150"/>
  </cols>
  <sheetData>
    <row r="1" spans="1:8">
      <c r="A1" s="144"/>
      <c r="B1" s="145"/>
      <c r="C1" s="146"/>
      <c r="D1" s="147"/>
      <c r="E1" s="148"/>
      <c r="F1" s="148"/>
      <c r="G1" s="148"/>
      <c r="H1" s="149"/>
    </row>
    <row r="2" spans="1:8">
      <c r="A2" s="151"/>
      <c r="B2" s="152"/>
      <c r="C2" s="153"/>
      <c r="D2" s="154" t="s">
        <v>50</v>
      </c>
      <c r="E2" s="155"/>
      <c r="F2" s="156" t="s">
        <v>546</v>
      </c>
      <c r="G2" s="157"/>
      <c r="H2" s="158"/>
    </row>
    <row r="3" spans="1:8">
      <c r="A3" s="154" t="s">
        <v>539</v>
      </c>
      <c r="B3" s="159"/>
      <c r="C3" s="160"/>
      <c r="D3" s="161">
        <v>102489</v>
      </c>
      <c r="E3" s="162"/>
      <c r="F3" s="163">
        <v>78864</v>
      </c>
      <c r="G3" s="164"/>
      <c r="H3" s="165"/>
    </row>
    <row r="4" spans="1:8">
      <c r="A4" s="166"/>
      <c r="B4" s="167"/>
      <c r="C4" s="168"/>
      <c r="D4" s="169">
        <v>45967</v>
      </c>
      <c r="E4" s="170"/>
      <c r="F4" s="171">
        <v>46136</v>
      </c>
      <c r="G4" s="172"/>
      <c r="H4" s="173"/>
    </row>
    <row r="5" spans="1:8">
      <c r="A5" s="154" t="s">
        <v>541</v>
      </c>
      <c r="B5" s="159"/>
      <c r="C5" s="160"/>
      <c r="D5" s="161">
        <v>155584</v>
      </c>
      <c r="E5" s="162"/>
      <c r="F5" s="163">
        <v>85042</v>
      </c>
      <c r="G5" s="164"/>
      <c r="H5" s="165"/>
    </row>
    <row r="6" spans="1:8">
      <c r="A6" s="166"/>
      <c r="B6" s="167"/>
      <c r="C6" s="168"/>
      <c r="D6" s="169">
        <v>60711</v>
      </c>
      <c r="E6" s="170"/>
      <c r="F6" s="171">
        <v>50806</v>
      </c>
      <c r="G6" s="172"/>
      <c r="H6" s="173"/>
    </row>
    <row r="7" spans="1:8">
      <c r="A7" s="154" t="s">
        <v>542</v>
      </c>
      <c r="B7" s="159"/>
      <c r="C7" s="160"/>
      <c r="D7" s="161">
        <v>165794</v>
      </c>
      <c r="E7" s="162"/>
      <c r="F7" s="163">
        <v>83774</v>
      </c>
      <c r="G7" s="164"/>
      <c r="H7" s="165"/>
    </row>
    <row r="8" spans="1:8">
      <c r="A8" s="166"/>
      <c r="B8" s="167"/>
      <c r="C8" s="168"/>
      <c r="D8" s="169">
        <v>71736</v>
      </c>
      <c r="E8" s="170"/>
      <c r="F8" s="171">
        <v>52179</v>
      </c>
      <c r="G8" s="172"/>
      <c r="H8" s="173"/>
    </row>
    <row r="9" spans="1:8">
      <c r="A9" s="154" t="s">
        <v>543</v>
      </c>
      <c r="B9" s="159"/>
      <c r="C9" s="160"/>
      <c r="D9" s="161">
        <v>118278</v>
      </c>
      <c r="E9" s="162"/>
      <c r="F9" s="163">
        <v>132981</v>
      </c>
      <c r="G9" s="164"/>
      <c r="H9" s="165"/>
    </row>
    <row r="10" spans="1:8">
      <c r="A10" s="166"/>
      <c r="B10" s="167"/>
      <c r="C10" s="168"/>
      <c r="D10" s="169">
        <v>44184</v>
      </c>
      <c r="E10" s="170"/>
      <c r="F10" s="171">
        <v>56973</v>
      </c>
      <c r="G10" s="172"/>
      <c r="H10" s="173"/>
    </row>
    <row r="11" spans="1:8">
      <c r="A11" s="154" t="s">
        <v>544</v>
      </c>
      <c r="B11" s="159"/>
      <c r="C11" s="160"/>
      <c r="D11" s="161">
        <v>118160</v>
      </c>
      <c r="E11" s="162"/>
      <c r="F11" s="163">
        <v>128523</v>
      </c>
      <c r="G11" s="164"/>
      <c r="H11" s="165"/>
    </row>
    <row r="12" spans="1:8">
      <c r="A12" s="166"/>
      <c r="B12" s="167"/>
      <c r="C12" s="174"/>
      <c r="D12" s="169">
        <v>75054</v>
      </c>
      <c r="E12" s="170"/>
      <c r="F12" s="171">
        <v>56792</v>
      </c>
      <c r="G12" s="172"/>
      <c r="H12" s="173"/>
    </row>
    <row r="13" spans="1:8">
      <c r="A13" s="154"/>
      <c r="B13" s="159"/>
      <c r="C13" s="175"/>
      <c r="D13" s="176">
        <v>132061</v>
      </c>
      <c r="E13" s="177"/>
      <c r="F13" s="178">
        <v>101837</v>
      </c>
      <c r="G13" s="179"/>
      <c r="H13" s="165"/>
    </row>
    <row r="14" spans="1:8">
      <c r="A14" s="166"/>
      <c r="B14" s="167"/>
      <c r="C14" s="168"/>
      <c r="D14" s="169">
        <v>59530</v>
      </c>
      <c r="E14" s="170"/>
      <c r="F14" s="171">
        <v>52577</v>
      </c>
      <c r="G14" s="172"/>
      <c r="H14" s="173"/>
    </row>
    <row r="17" spans="1:11">
      <c r="A17" s="150" t="s">
        <v>51</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52</v>
      </c>
      <c r="B19" s="180">
        <f>ROUND(VALUE(SUBSTITUTE(実質収支比率等に係る経年分析!F$48,"▲","-")),2)</f>
        <v>4.46</v>
      </c>
      <c r="C19" s="180">
        <f>ROUND(VALUE(SUBSTITUTE(実質収支比率等に係る経年分析!G$48,"▲","-")),2)</f>
        <v>4.17</v>
      </c>
      <c r="D19" s="180">
        <f>ROUND(VALUE(SUBSTITUTE(実質収支比率等に係る経年分析!H$48,"▲","-")),2)</f>
        <v>5.18</v>
      </c>
      <c r="E19" s="180">
        <f>ROUND(VALUE(SUBSTITUTE(実質収支比率等に係る経年分析!I$48,"▲","-")),2)</f>
        <v>5.0999999999999996</v>
      </c>
      <c r="F19" s="180">
        <f>ROUND(VALUE(SUBSTITUTE(実質収支比率等に係る経年分析!J$48,"▲","-")),2)</f>
        <v>5.22</v>
      </c>
    </row>
    <row r="20" spans="1:11">
      <c r="A20" s="180" t="s">
        <v>53</v>
      </c>
      <c r="B20" s="180">
        <f>ROUND(VALUE(SUBSTITUTE(実質収支比率等に係る経年分析!F$47,"▲","-")),2)</f>
        <v>38.049999999999997</v>
      </c>
      <c r="C20" s="180">
        <f>ROUND(VALUE(SUBSTITUTE(実質収支比率等に係る経年分析!G$47,"▲","-")),2)</f>
        <v>33.01</v>
      </c>
      <c r="D20" s="180">
        <f>ROUND(VALUE(SUBSTITUTE(実質収支比率等に係る経年分析!H$47,"▲","-")),2)</f>
        <v>27.4</v>
      </c>
      <c r="E20" s="180">
        <f>ROUND(VALUE(SUBSTITUTE(実質収支比率等に係る経年分析!I$47,"▲","-")),2)</f>
        <v>23.4</v>
      </c>
      <c r="F20" s="180">
        <f>ROUND(VALUE(SUBSTITUTE(実質収支比率等に係る経年分析!J$47,"▲","-")),2)</f>
        <v>19.100000000000001</v>
      </c>
    </row>
    <row r="21" spans="1:11">
      <c r="A21" s="180" t="s">
        <v>54</v>
      </c>
      <c r="B21" s="180">
        <f>IF(ISNUMBER(VALUE(SUBSTITUTE(実質収支比率等に係る経年分析!F$49,"▲","-"))),ROUND(VALUE(SUBSTITUTE(実質収支比率等に係る経年分析!F$49,"▲","-")),2),NA())</f>
        <v>-6.08</v>
      </c>
      <c r="C21" s="180">
        <f>IF(ISNUMBER(VALUE(SUBSTITUTE(実質収支比率等に係る経年分析!G$49,"▲","-"))),ROUND(VALUE(SUBSTITUTE(実質収支比率等に係る経年分析!G$49,"▲","-")),2),NA())</f>
        <v>-6.43</v>
      </c>
      <c r="D21" s="180">
        <f>IF(ISNUMBER(VALUE(SUBSTITUTE(実質収支比率等に係る経年分析!H$49,"▲","-"))),ROUND(VALUE(SUBSTITUTE(実質収支比率等に係る経年分析!H$49,"▲","-")),2),NA())</f>
        <v>-5.22</v>
      </c>
      <c r="E21" s="180">
        <f>IF(ISNUMBER(VALUE(SUBSTITUTE(実質収支比率等に係る経年分析!I$49,"▲","-"))),ROUND(VALUE(SUBSTITUTE(実質収支比率等に係る経年分析!I$49,"▲","-")),2),NA())</f>
        <v>-4.54</v>
      </c>
      <c r="F21" s="180">
        <f>IF(ISNUMBER(VALUE(SUBSTITUTE(実質収支比率等に係る経年分析!J$49,"▲","-"))),ROUND(VALUE(SUBSTITUTE(実質収支比率等に係る経年分析!J$49,"▲","-")),2),NA())</f>
        <v>-3.54</v>
      </c>
    </row>
    <row r="24" spans="1:11">
      <c r="A24" s="150" t="s">
        <v>55</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56</v>
      </c>
      <c r="C26" s="181" t="s">
        <v>57</v>
      </c>
      <c r="D26" s="181" t="s">
        <v>56</v>
      </c>
      <c r="E26" s="181" t="s">
        <v>57</v>
      </c>
      <c r="F26" s="181" t="s">
        <v>56</v>
      </c>
      <c r="G26" s="181" t="s">
        <v>57</v>
      </c>
      <c r="H26" s="181" t="s">
        <v>56</v>
      </c>
      <c r="I26" s="181" t="s">
        <v>57</v>
      </c>
      <c r="J26" s="181" t="s">
        <v>56</v>
      </c>
      <c r="K26" s="181" t="s">
        <v>57</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0.28999999999999998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8.59</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国民健康保険特別会計（診療施設勘定）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c r="A32" s="181" t="str">
        <f>IF(連結実質赤字比率に係る赤字・黒字の構成分析!C$38="",NA(),連結実質赤字比率に係る赤字・黒字の構成分析!C$38)</f>
        <v>国民健康保険特別会計（事業勘定）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1.1499999999999999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0.86</v>
      </c>
    </row>
    <row r="33" spans="1:16">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4.45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4.17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5.18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5.09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5.21</v>
      </c>
    </row>
    <row r="34" spans="1:16">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8.31</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8.3800000000000008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9.5399999999999991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11.81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11.78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11.13</v>
      </c>
    </row>
    <row r="36" spans="1:16">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10.130000000000001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10.84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10.54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11.19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12.58</v>
      </c>
    </row>
    <row r="39" spans="1:16">
      <c r="A39" s="150" t="s">
        <v>58</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59</v>
      </c>
      <c r="C41" s="182"/>
      <c r="D41" s="182" t="s">
        <v>60</v>
      </c>
      <c r="E41" s="182" t="s">
        <v>59</v>
      </c>
      <c r="F41" s="182"/>
      <c r="G41" s="182" t="s">
        <v>60</v>
      </c>
      <c r="H41" s="182" t="s">
        <v>59</v>
      </c>
      <c r="I41" s="182"/>
      <c r="J41" s="182" t="s">
        <v>60</v>
      </c>
      <c r="K41" s="182" t="s">
        <v>59</v>
      </c>
      <c r="L41" s="182"/>
      <c r="M41" s="182" t="s">
        <v>60</v>
      </c>
      <c r="N41" s="182" t="s">
        <v>59</v>
      </c>
      <c r="O41" s="182"/>
      <c r="P41" s="182" t="s">
        <v>60</v>
      </c>
    </row>
    <row r="42" spans="1:16">
      <c r="A42" s="182" t="s">
        <v>61</v>
      </c>
      <c r="B42" s="182"/>
      <c r="C42" s="182"/>
      <c r="D42" s="182">
        <f>'実質公債費比率（分子）の構造'!K$52</f>
        <v>2466</v>
      </c>
      <c r="E42" s="182"/>
      <c r="F42" s="182"/>
      <c r="G42" s="182">
        <f>'実質公債費比率（分子）の構造'!L$52</f>
        <v>2466</v>
      </c>
      <c r="H42" s="182"/>
      <c r="I42" s="182"/>
      <c r="J42" s="182">
        <f>'実質公債費比率（分子）の構造'!M$52</f>
        <v>2451</v>
      </c>
      <c r="K42" s="182"/>
      <c r="L42" s="182"/>
      <c r="M42" s="182">
        <f>'実質公債費比率（分子）の構造'!N$52</f>
        <v>2407</v>
      </c>
      <c r="N42" s="182"/>
      <c r="O42" s="182"/>
      <c r="P42" s="182">
        <f>'実質公債費比率（分子）の構造'!O$52</f>
        <v>2415</v>
      </c>
    </row>
    <row r="43" spans="1:16">
      <c r="A43" s="182" t="s">
        <v>62</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63</v>
      </c>
      <c r="B44" s="182">
        <f>'実質公債費比率（分子）の構造'!K$50</f>
        <v>30</v>
      </c>
      <c r="C44" s="182"/>
      <c r="D44" s="182"/>
      <c r="E44" s="182">
        <f>'実質公債費比率（分子）の構造'!L$50</f>
        <v>29</v>
      </c>
      <c r="F44" s="182"/>
      <c r="G44" s="182"/>
      <c r="H44" s="182">
        <f>'実質公債費比率（分子）の構造'!M$50</f>
        <v>28</v>
      </c>
      <c r="I44" s="182"/>
      <c r="J44" s="182"/>
      <c r="K44" s="182">
        <f>'実質公債費比率（分子）の構造'!N$50</f>
        <v>28</v>
      </c>
      <c r="L44" s="182"/>
      <c r="M44" s="182"/>
      <c r="N44" s="182">
        <f>'実質公債費比率（分子）の構造'!O$50</f>
        <v>19</v>
      </c>
      <c r="O44" s="182"/>
      <c r="P44" s="182"/>
    </row>
    <row r="45" spans="1:16">
      <c r="A45" s="182" t="s">
        <v>64</v>
      </c>
      <c r="B45" s="182">
        <f>'実質公債費比率（分子）の構造'!K$49</f>
        <v>19</v>
      </c>
      <c r="C45" s="182"/>
      <c r="D45" s="182"/>
      <c r="E45" s="182">
        <f>'実質公債費比率（分子）の構造'!L$49</f>
        <v>45</v>
      </c>
      <c r="F45" s="182"/>
      <c r="G45" s="182"/>
      <c r="H45" s="182">
        <f>'実質公債費比率（分子）の構造'!M$49</f>
        <v>108</v>
      </c>
      <c r="I45" s="182"/>
      <c r="J45" s="182"/>
      <c r="K45" s="182">
        <f>'実質公債費比率（分子）の構造'!N$49</f>
        <v>114</v>
      </c>
      <c r="L45" s="182"/>
      <c r="M45" s="182"/>
      <c r="N45" s="182">
        <f>'実質公債費比率（分子）の構造'!O$49</f>
        <v>107</v>
      </c>
      <c r="O45" s="182"/>
      <c r="P45" s="182"/>
    </row>
    <row r="46" spans="1:16">
      <c r="A46" s="182" t="s">
        <v>65</v>
      </c>
      <c r="B46" s="182">
        <f>'実質公債費比率（分子）の構造'!K$48</f>
        <v>893</v>
      </c>
      <c r="C46" s="182"/>
      <c r="D46" s="182"/>
      <c r="E46" s="182">
        <f>'実質公債費比率（分子）の構造'!L$48</f>
        <v>893</v>
      </c>
      <c r="F46" s="182"/>
      <c r="G46" s="182"/>
      <c r="H46" s="182">
        <f>'実質公債費比率（分子）の構造'!M$48</f>
        <v>783</v>
      </c>
      <c r="I46" s="182"/>
      <c r="J46" s="182"/>
      <c r="K46" s="182">
        <f>'実質公債費比率（分子）の構造'!N$48</f>
        <v>824</v>
      </c>
      <c r="L46" s="182"/>
      <c r="M46" s="182"/>
      <c r="N46" s="182">
        <f>'実質公債費比率（分子）の構造'!O$48</f>
        <v>797</v>
      </c>
      <c r="O46" s="182"/>
      <c r="P46" s="182"/>
    </row>
    <row r="47" spans="1:16">
      <c r="A47" s="182" t="s">
        <v>66</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68</v>
      </c>
      <c r="B49" s="182">
        <f>'実質公債費比率（分子）の構造'!K$45</f>
        <v>2799</v>
      </c>
      <c r="C49" s="182"/>
      <c r="D49" s="182"/>
      <c r="E49" s="182">
        <f>'実質公債費比率（分子）の構造'!L$45</f>
        <v>2867</v>
      </c>
      <c r="F49" s="182"/>
      <c r="G49" s="182"/>
      <c r="H49" s="182">
        <f>'実質公債費比率（分子）の構造'!M$45</f>
        <v>2932</v>
      </c>
      <c r="I49" s="182"/>
      <c r="J49" s="182"/>
      <c r="K49" s="182">
        <f>'実質公債費比率（分子）の構造'!N$45</f>
        <v>3013</v>
      </c>
      <c r="L49" s="182"/>
      <c r="M49" s="182"/>
      <c r="N49" s="182">
        <f>'実質公債費比率（分子）の構造'!O$45</f>
        <v>3038</v>
      </c>
      <c r="O49" s="182"/>
      <c r="P49" s="182"/>
    </row>
    <row r="50" spans="1:16">
      <c r="A50" s="182" t="s">
        <v>69</v>
      </c>
      <c r="B50" s="182" t="e">
        <f>NA()</f>
        <v>#N/A</v>
      </c>
      <c r="C50" s="182">
        <f>IF(ISNUMBER('実質公債費比率（分子）の構造'!K$53),'実質公債費比率（分子）の構造'!K$53,NA())</f>
        <v>1275</v>
      </c>
      <c r="D50" s="182" t="e">
        <f>NA()</f>
        <v>#N/A</v>
      </c>
      <c r="E50" s="182" t="e">
        <f>NA()</f>
        <v>#N/A</v>
      </c>
      <c r="F50" s="182">
        <f>IF(ISNUMBER('実質公債費比率（分子）の構造'!L$53),'実質公債費比率（分子）の構造'!L$53,NA())</f>
        <v>1368</v>
      </c>
      <c r="G50" s="182" t="e">
        <f>NA()</f>
        <v>#N/A</v>
      </c>
      <c r="H50" s="182" t="e">
        <f>NA()</f>
        <v>#N/A</v>
      </c>
      <c r="I50" s="182">
        <f>IF(ISNUMBER('実質公債費比率（分子）の構造'!M$53),'実質公債費比率（分子）の構造'!M$53,NA())</f>
        <v>1400</v>
      </c>
      <c r="J50" s="182" t="e">
        <f>NA()</f>
        <v>#N/A</v>
      </c>
      <c r="K50" s="182" t="e">
        <f>NA()</f>
        <v>#N/A</v>
      </c>
      <c r="L50" s="182">
        <f>IF(ISNUMBER('実質公債費比率（分子）の構造'!N$53),'実質公債費比率（分子）の構造'!N$53,NA())</f>
        <v>1572</v>
      </c>
      <c r="M50" s="182" t="e">
        <f>NA()</f>
        <v>#N/A</v>
      </c>
      <c r="N50" s="182" t="e">
        <f>NA()</f>
        <v>#N/A</v>
      </c>
      <c r="O50" s="182">
        <f>IF(ISNUMBER('実質公債費比率（分子）の構造'!O$53),'実質公債費比率（分子）の構造'!O$53,NA())</f>
        <v>1546</v>
      </c>
      <c r="P50" s="182" t="e">
        <f>NA()</f>
        <v>#N/A</v>
      </c>
    </row>
    <row r="53" spans="1:16">
      <c r="A53" s="150" t="s">
        <v>70</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c r="A56" s="181" t="s">
        <v>42</v>
      </c>
      <c r="B56" s="181"/>
      <c r="C56" s="181"/>
      <c r="D56" s="181">
        <f>'将来負担比率（分子）の構造'!I$52</f>
        <v>21639</v>
      </c>
      <c r="E56" s="181"/>
      <c r="F56" s="181"/>
      <c r="G56" s="181">
        <f>'将来負担比率（分子）の構造'!J$52</f>
        <v>20996</v>
      </c>
      <c r="H56" s="181"/>
      <c r="I56" s="181"/>
      <c r="J56" s="181">
        <f>'将来負担比率（分子）の構造'!K$52</f>
        <v>20940</v>
      </c>
      <c r="K56" s="181"/>
      <c r="L56" s="181"/>
      <c r="M56" s="181">
        <f>'将来負担比率（分子）の構造'!L$52</f>
        <v>21436</v>
      </c>
      <c r="N56" s="181"/>
      <c r="O56" s="181"/>
      <c r="P56" s="181">
        <f>'将来負担比率（分子）の構造'!M$52</f>
        <v>21071</v>
      </c>
    </row>
    <row r="57" spans="1:16">
      <c r="A57" s="181" t="s">
        <v>41</v>
      </c>
      <c r="B57" s="181"/>
      <c r="C57" s="181"/>
      <c r="D57" s="181">
        <f>'将来負担比率（分子）の構造'!I$51</f>
        <v>70</v>
      </c>
      <c r="E57" s="181"/>
      <c r="F57" s="181"/>
      <c r="G57" s="181">
        <f>'将来負担比率（分子）の構造'!J$51</f>
        <v>58</v>
      </c>
      <c r="H57" s="181"/>
      <c r="I57" s="181"/>
      <c r="J57" s="181">
        <f>'将来負担比率（分子）の構造'!K$51</f>
        <v>44</v>
      </c>
      <c r="K57" s="181"/>
      <c r="L57" s="181"/>
      <c r="M57" s="181">
        <f>'将来負担比率（分子）の構造'!L$51</f>
        <v>44</v>
      </c>
      <c r="N57" s="181"/>
      <c r="O57" s="181"/>
      <c r="P57" s="181">
        <f>'将来負担比率（分子）の構造'!M$51</f>
        <v>24</v>
      </c>
    </row>
    <row r="58" spans="1:16">
      <c r="A58" s="181" t="s">
        <v>40</v>
      </c>
      <c r="B58" s="181"/>
      <c r="C58" s="181"/>
      <c r="D58" s="181">
        <f>'将来負担比率（分子）の構造'!I$50</f>
        <v>10186</v>
      </c>
      <c r="E58" s="181"/>
      <c r="F58" s="181"/>
      <c r="G58" s="181">
        <f>'将来負担比率（分子）の構造'!J$50</f>
        <v>9501</v>
      </c>
      <c r="H58" s="181"/>
      <c r="I58" s="181"/>
      <c r="J58" s="181">
        <f>'将来負担比率（分子）の構造'!K$50</f>
        <v>8329</v>
      </c>
      <c r="K58" s="181"/>
      <c r="L58" s="181"/>
      <c r="M58" s="181">
        <f>'将来負担比率（分子）の構造'!L$50</f>
        <v>7015</v>
      </c>
      <c r="N58" s="181"/>
      <c r="O58" s="181"/>
      <c r="P58" s="181">
        <f>'将来負担比率（分子）の構造'!M$50</f>
        <v>6040</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2529</v>
      </c>
      <c r="C62" s="181"/>
      <c r="D62" s="181"/>
      <c r="E62" s="181">
        <f>'将来負担比率（分子）の構造'!J$45</f>
        <v>2467</v>
      </c>
      <c r="F62" s="181"/>
      <c r="G62" s="181"/>
      <c r="H62" s="181">
        <f>'将来負担比率（分子）の構造'!K$45</f>
        <v>2355</v>
      </c>
      <c r="I62" s="181"/>
      <c r="J62" s="181"/>
      <c r="K62" s="181">
        <f>'将来負担比率（分子）の構造'!L$45</f>
        <v>2339</v>
      </c>
      <c r="L62" s="181"/>
      <c r="M62" s="181"/>
      <c r="N62" s="181">
        <f>'将来負担比率（分子）の構造'!M$45</f>
        <v>2181</v>
      </c>
      <c r="O62" s="181"/>
      <c r="P62" s="181"/>
    </row>
    <row r="63" spans="1:16">
      <c r="A63" s="181" t="s">
        <v>33</v>
      </c>
      <c r="B63" s="181">
        <f>'将来負担比率（分子）の構造'!I$44</f>
        <v>680</v>
      </c>
      <c r="C63" s="181"/>
      <c r="D63" s="181"/>
      <c r="E63" s="181">
        <f>'将来負担比率（分子）の構造'!J$44</f>
        <v>676</v>
      </c>
      <c r="F63" s="181"/>
      <c r="G63" s="181"/>
      <c r="H63" s="181">
        <f>'将来負担比率（分子）の構造'!K$44</f>
        <v>571</v>
      </c>
      <c r="I63" s="181"/>
      <c r="J63" s="181"/>
      <c r="K63" s="181">
        <f>'将来負担比率（分子）の構造'!L$44</f>
        <v>468</v>
      </c>
      <c r="L63" s="181"/>
      <c r="M63" s="181"/>
      <c r="N63" s="181">
        <f>'将来負担比率（分子）の構造'!M$44</f>
        <v>364</v>
      </c>
      <c r="O63" s="181"/>
      <c r="P63" s="181"/>
    </row>
    <row r="64" spans="1:16">
      <c r="A64" s="181" t="s">
        <v>32</v>
      </c>
      <c r="B64" s="181">
        <f>'将来負担比率（分子）の構造'!I$43</f>
        <v>11437</v>
      </c>
      <c r="C64" s="181"/>
      <c r="D64" s="181"/>
      <c r="E64" s="181">
        <f>'将来負担比率（分子）の構造'!J$43</f>
        <v>10765</v>
      </c>
      <c r="F64" s="181"/>
      <c r="G64" s="181"/>
      <c r="H64" s="181">
        <f>'将来負担比率（分子）の構造'!K$43</f>
        <v>11009</v>
      </c>
      <c r="I64" s="181"/>
      <c r="J64" s="181"/>
      <c r="K64" s="181">
        <f>'将来負担比率（分子）の構造'!L$43</f>
        <v>12399</v>
      </c>
      <c r="L64" s="181"/>
      <c r="M64" s="181"/>
      <c r="N64" s="181">
        <f>'将来負担比率（分子）の構造'!M$43</f>
        <v>11641</v>
      </c>
      <c r="O64" s="181"/>
      <c r="P64" s="181"/>
    </row>
    <row r="65" spans="1:16">
      <c r="A65" s="181" t="s">
        <v>31</v>
      </c>
      <c r="B65" s="181">
        <f>'将来負担比率（分子）の構造'!I$42</f>
        <v>28</v>
      </c>
      <c r="C65" s="181"/>
      <c r="D65" s="181"/>
      <c r="E65" s="181">
        <f>'将来負担比率（分子）の構造'!J$42</f>
        <v>49</v>
      </c>
      <c r="F65" s="181"/>
      <c r="G65" s="181"/>
      <c r="H65" s="181">
        <f>'将来負担比率（分子）の構造'!K$42</f>
        <v>49</v>
      </c>
      <c r="I65" s="181"/>
      <c r="J65" s="181"/>
      <c r="K65" s="181">
        <f>'将来負担比率（分子）の構造'!L$42</f>
        <v>44</v>
      </c>
      <c r="L65" s="181"/>
      <c r="M65" s="181"/>
      <c r="N65" s="181">
        <f>'将来負担比率（分子）の構造'!M$42</f>
        <v>25</v>
      </c>
      <c r="O65" s="181"/>
      <c r="P65" s="181"/>
    </row>
    <row r="66" spans="1:16">
      <c r="A66" s="181" t="s">
        <v>30</v>
      </c>
      <c r="B66" s="181">
        <f>'将来負担比率（分子）の構造'!I$41</f>
        <v>17843</v>
      </c>
      <c r="C66" s="181"/>
      <c r="D66" s="181"/>
      <c r="E66" s="181">
        <f>'将来負担比率（分子）の構造'!J$41</f>
        <v>17409</v>
      </c>
      <c r="F66" s="181"/>
      <c r="G66" s="181"/>
      <c r="H66" s="181">
        <f>'将来負担比率（分子）の構造'!K$41</f>
        <v>17854</v>
      </c>
      <c r="I66" s="181"/>
      <c r="J66" s="181"/>
      <c r="K66" s="181">
        <f>'将来負担比率（分子）の構造'!L$41</f>
        <v>17901</v>
      </c>
      <c r="L66" s="181"/>
      <c r="M66" s="181"/>
      <c r="N66" s="181">
        <f>'将来負担比率（分子）の構造'!M$41</f>
        <v>17330</v>
      </c>
      <c r="O66" s="181"/>
      <c r="P66" s="181"/>
    </row>
    <row r="67" spans="1:16">
      <c r="A67" s="181" t="s">
        <v>73</v>
      </c>
      <c r="B67" s="181" t="e">
        <f>NA()</f>
        <v>#N/A</v>
      </c>
      <c r="C67" s="181">
        <f>IF(ISNUMBER('将来負担比率（分子）の構造'!I$53), IF('将来負担比率（分子）の構造'!I$53 &lt; 0, 0, '将来負担比率（分子）の構造'!I$53), NA())</f>
        <v>623</v>
      </c>
      <c r="D67" s="181" t="e">
        <f>NA()</f>
        <v>#N/A</v>
      </c>
      <c r="E67" s="181" t="e">
        <f>NA()</f>
        <v>#N/A</v>
      </c>
      <c r="F67" s="181">
        <f>IF(ISNUMBER('将来負担比率（分子）の構造'!J$53), IF('将来負担比率（分子）の構造'!J$53 &lt; 0, 0, '将来負担比率（分子）の構造'!J$53), NA())</f>
        <v>811</v>
      </c>
      <c r="G67" s="181" t="e">
        <f>NA()</f>
        <v>#N/A</v>
      </c>
      <c r="H67" s="181" t="e">
        <f>NA()</f>
        <v>#N/A</v>
      </c>
      <c r="I67" s="181">
        <f>IF(ISNUMBER('将来負担比率（分子）の構造'!K$53), IF('将来負担比率（分子）の構造'!K$53 &lt; 0, 0, '将来負担比率（分子）の構造'!K$53), NA())</f>
        <v>2525</v>
      </c>
      <c r="J67" s="181" t="e">
        <f>NA()</f>
        <v>#N/A</v>
      </c>
      <c r="K67" s="181" t="e">
        <f>NA()</f>
        <v>#N/A</v>
      </c>
      <c r="L67" s="181">
        <f>IF(ISNUMBER('将来負担比率（分子）の構造'!L$53), IF('将来負担比率（分子）の構造'!L$53 &lt; 0, 0, '将来負担比率（分子）の構造'!L$53), NA())</f>
        <v>4656</v>
      </c>
      <c r="M67" s="181" t="e">
        <f>NA()</f>
        <v>#N/A</v>
      </c>
      <c r="N67" s="181" t="e">
        <f>NA()</f>
        <v>#N/A</v>
      </c>
      <c r="O67" s="181">
        <f>IF(ISNUMBER('将来負担比率（分子）の構造'!M$53), IF('将来負担比率（分子）の構造'!M$53 &lt; 0, 0, '将来負担比率（分子）の構造'!M$53), NA())</f>
        <v>4407</v>
      </c>
      <c r="P67" s="181" t="e">
        <f>NA()</f>
        <v>#N/A</v>
      </c>
    </row>
    <row r="70" spans="1:16">
      <c r="A70" s="183" t="s">
        <v>74</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75</v>
      </c>
      <c r="B72" s="185">
        <f>基金残高に係る経年分析!F55</f>
        <v>3198</v>
      </c>
      <c r="C72" s="185">
        <f>基金残高に係る経年分析!G55</f>
        <v>2693</v>
      </c>
      <c r="D72" s="185">
        <f>基金残高に係る経年分析!H55</f>
        <v>2249</v>
      </c>
    </row>
    <row r="73" spans="1:16">
      <c r="A73" s="184" t="s">
        <v>76</v>
      </c>
      <c r="B73" s="185">
        <f>基金残高に係る経年分析!F56</f>
        <v>1954</v>
      </c>
      <c r="C73" s="185">
        <f>基金残高に係る経年分析!G56</f>
        <v>1657</v>
      </c>
      <c r="D73" s="185">
        <f>基金残高に係る経年分析!H56</f>
        <v>1461</v>
      </c>
    </row>
    <row r="74" spans="1:16">
      <c r="A74" s="184" t="s">
        <v>77</v>
      </c>
      <c r="B74" s="185">
        <f>基金残高に係る経年分析!F57</f>
        <v>4389</v>
      </c>
      <c r="C74" s="185">
        <f>基金残高に係る経年分析!G57</f>
        <v>3877</v>
      </c>
      <c r="D74" s="185">
        <f>基金残高に係る経年分析!H57</f>
        <v>3496</v>
      </c>
    </row>
  </sheetData>
  <sheetProtection algorithmName="SHA-512" hashValue="XOndNETQeiZ/i+wFXUtDq7RBxoB91hocv4RYXiILnsiO9DR3xXsXi0M1wMZRAzdDQBoByrXB2A6yo1UoO2yJUQ==" saltValue="U+DX0HstkxtlTj2kGUgf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佐々木悠伍</cp:lastModifiedBy>
  <cp:lastPrinted>2022-03-23T08:19:03Z</cp:lastPrinted>
  <dcterms:created xsi:type="dcterms:W3CDTF">2022-02-02T03:31:40Z</dcterms:created>
  <dcterms:modified xsi:type="dcterms:W3CDTF">2022-09-29T07:23:10Z</dcterms:modified>
  <cp:category/>
</cp:coreProperties>
</file>