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1.52\市町村課nas\03　財政\31その他（財政関係）\25　財政状況資料集…旧財政比較分析表等\Ｒ2\R1年度版（H30決算情報）\13 公表(最終版)\03 二戸市-八幡平市-奥州市-滝沢市-雫石町\"/>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l="1"/>
  <c r="BE36" i="10" s="1"/>
  <c r="BW34" i="10"/>
  <c r="BW35" i="10" s="1"/>
  <c r="BW36" i="10" s="1"/>
  <c r="BW37" i="10" s="1"/>
  <c r="BW38" i="10" s="1"/>
  <c r="BW39" i="10" s="1"/>
  <c r="BW40" i="10" s="1"/>
  <c r="CO34" i="10" l="1"/>
  <c r="CO35" i="10" s="1"/>
</calcChain>
</file>

<file path=xl/sharedStrings.xml><?xml version="1.0" encoding="utf-8"?>
<sst xmlns="http://schemas.openxmlformats.org/spreadsheetml/2006/main" count="1091" uniqueCount="607">
  <si>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</si>
  <si>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</si>
  <si>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</si>
  <si>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</si>
  <si>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</si>
  <si>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</si>
  <si>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</si>
  <si>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</si>
  <si>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</si>
  <si>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</si>
  <si>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</si>
  <si>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</si>
  <si>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</si>
  <si>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</si>
  <si>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</si>
  <si>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</si>
  <si>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</si>
  <si>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</si>
  <si>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</si>
  <si>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</si>
  <si>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</si>
  <si>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</si>
  <si>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</si>
  <si>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</si>
  <si>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</si>
  <si>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</si>
  <si>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</si>
  <si>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</si>
  <si>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</si>
  <si>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</si>
  <si>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</si>
  <si>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</si>
  <si>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</si>
  <si>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</si>
  <si>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</si>
  <si>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</si>
  <si>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</si>
  <si>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</si>
  <si>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</si>
  <si>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</si>
  <si>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</si>
  <si>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</si>
  <si>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</si>
  <si>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</si>
  <si>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</si>
  <si>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</si>
  <si>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</si>
  <si>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</si>
  <si>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</si>
  <si>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</si>
  <si>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</si>
  <si>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</si>
  <si>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</si>
  <si>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</si>
  <si>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</si>
  <si>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</si>
  <si>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</si>
  <si>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</si>
  <si>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</si>
  <si>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</si>
  <si>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</si>
  <si>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</si>
  <si>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</si>
  <si>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</si>
  <si>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</si>
  <si>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</si>
  <si>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</si>
  <si>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</si>
  <si>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</si>
  <si>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</si>
  <si>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</si>
  <si>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</si>
  <si>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</si>
  <si>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</si>
  <si>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</si>
  <si>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</si>
  <si>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</si>
  <si>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</si>
  <si>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</si>
  <si>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</si>
  <si>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</si>
  <si>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</si>
  <si>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</si>
  <si>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</si>
  <si>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</si>
  <si>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</si>
  <si>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</si>
  <si>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</si>
  <si>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</si>
  <si>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</si>
  <si>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</si>
  <si>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</si>
  <si>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</si>
  <si>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</si>
  <si>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</si>
  <si>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</si>
  <si>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</si>
  <si>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八幡平市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</si>
  <si>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</si>
  <si>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</si>
  <si>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</si>
  <si>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</si>
  <si>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</si>
  <si>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</si>
  <si>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</si>
  <si>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</si>
  <si>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</si>
  <si>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</si>
  <si>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</si>
  <si>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</si>
  <si>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</si>
  <si>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</si>
  <si>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</si>
  <si>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</si>
  <si>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</si>
  <si>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</si>
  <si>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</si>
  <si>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</si>
  <si>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</si>
  <si>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</si>
  <si>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</si>
  <si>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</si>
  <si>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</si>
  <si>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</si>
  <si>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</si>
  <si>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</si>
  <si>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</si>
  <si>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</si>
  <si>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</si>
  <si>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</si>
  <si>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</si>
  <si>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</si>
  <si>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</si>
  <si>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</si>
  <si>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</si>
  <si>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</si>
  <si>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</si>
  <si>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</si>
  <si>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</si>
  <si>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</si>
  <si>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</si>
  <si>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</si>
  <si>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</si>
  <si>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</si>
  <si>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</si>
  <si>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</si>
  <si>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</si>
  <si>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</si>
  <si>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</si>
  <si>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</si>
  <si>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</si>
  <si>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</si>
  <si>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</si>
  <si>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</si>
  <si>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</si>
  <si>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</si>
  <si>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</si>
  <si>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</si>
  <si>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</si>
  <si>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</si>
  <si>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</si>
  <si>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</si>
  <si>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</si>
  <si>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</si>
  <si>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</si>
  <si>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</si>
  <si>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</si>
  <si>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</si>
  <si>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</si>
  <si>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</si>
  <si>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</si>
  <si>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</si>
  <si>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</si>
  <si>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</si>
  <si>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</si>
  <si>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</si>
  <si>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</si>
  <si>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</si>
  <si>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</si>
  <si>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</si>
  <si>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</si>
  <si>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</si>
  <si>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</si>
  <si>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</si>
  <si>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</si>
  <si>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</si>
  <si>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</si>
  <si>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</si>
  <si>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</si>
  <si>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</si>
  <si>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</si>
  <si>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</si>
  <si>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</si>
  <si>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</si>
  <si>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</si>
  <si>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</si>
  <si>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</si>
  <si>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</si>
  <si>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</si>
  <si>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</si>
  <si>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</si>
  <si>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</si>
  <si>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</si>
  <si>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</si>
  <si>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</si>
  <si>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</si>
  <si>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</si>
  <si>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</si>
  <si>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</si>
  <si>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</si>
  <si>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</si>
  <si>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岩手県八幡平市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</si>
  <si>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</si>
  <si>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</si>
  <si>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</si>
  <si>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</si>
  <si>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</si>
  <si>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</si>
  <si>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</si>
  <si>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</si>
  <si>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</si>
  <si>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</si>
  <si>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</si>
  <si>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</si>
  <si>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</si>
  <si>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</si>
  <si>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</si>
  <si>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</si>
  <si>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</si>
  <si>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</si>
  <si>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</si>
  <si>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</si>
  <si>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</si>
  <si>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</si>
  <si>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</si>
  <si>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</si>
  <si>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</si>
  <si>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</si>
  <si>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</si>
  <si>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</si>
  <si>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</si>
  <si>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</si>
  <si>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</si>
  <si>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</si>
  <si>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</si>
  <si>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</si>
  <si>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</si>
  <si>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</si>
  <si>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</si>
  <si>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</si>
  <si>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</si>
  <si>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</si>
  <si>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</si>
  <si>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</si>
  <si>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</si>
  <si>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</si>
  <si>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</si>
  <si>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</si>
  <si>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</si>
  <si>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</si>
  <si>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</si>
  <si>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</si>
  <si>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</si>
  <si>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</si>
  <si>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</si>
  <si>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</si>
  <si>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</si>
  <si>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</si>
  <si>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</si>
  <si>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</si>
  <si>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</si>
  <si>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</si>
  <si>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</si>
  <si>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</si>
  <si>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</si>
  <si>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</si>
  <si>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</si>
  <si>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</si>
  <si>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</si>
  <si>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</si>
  <si>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</si>
  <si>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</si>
  <si>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</si>
  <si>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</si>
  <si>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</si>
  <si>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</si>
  <si>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</si>
  <si>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</si>
  <si>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</si>
  <si>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</si>
  <si>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</si>
  <si>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</si>
  <si>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</si>
  <si>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</si>
  <si>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</si>
  <si>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</si>
  <si>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</si>
  <si>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</si>
  <si>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</si>
  <si>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</si>
  <si>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</si>
  <si>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</si>
  <si>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</si>
  <si>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</si>
  <si>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</si>
  <si>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</si>
  <si>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</si>
  <si>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</si>
  <si>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</si>
  <si>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</si>
  <si>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</si>
  <si>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</si>
  <si>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</si>
  <si>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</si>
  <si>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</si>
  <si>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</si>
  <si>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</si>
  <si>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</si>
  <si>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</si>
  <si>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</si>
  <si>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</si>
  <si>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</si>
  <si>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</si>
  <si>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</si>
  <si>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</si>
  <si>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</si>
  <si>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</si>
  <si>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</si>
  <si>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</si>
  <si>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</si>
  <si>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</si>
  <si>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</si>
  <si>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</si>
  <si>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</si>
  <si>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</si>
  <si>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</si>
  <si>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</si>
  <si>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</si>
  <si>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</si>
  <si>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</si>
  <si>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</si>
  <si>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</si>
  <si>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</si>
  <si>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</si>
  <si>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</si>
  <si>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</si>
  <si>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</si>
  <si>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</si>
  <si>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</si>
  <si>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</si>
  <si>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</si>
  <si>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</si>
  <si>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</si>
  <si>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</si>
  <si>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</si>
  <si>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</si>
  <si>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</si>
  <si>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</si>
  <si>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</si>
  <si>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</si>
  <si>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</si>
  <si>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</si>
  <si>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</si>
  <si>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岩手県八幡平市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</si>
  <si>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</si>
  <si>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</si>
  <si>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</si>
  <si>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</si>
  <si>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</si>
  <si>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</si>
  <si>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</si>
  <si>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</si>
  <si>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</si>
  <si>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</si>
  <si>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</si>
  <si>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</si>
  <si>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</si>
  <si>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</si>
  <si>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</si>
  <si>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</si>
  <si>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</si>
  <si>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</si>
  <si>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</si>
  <si>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</si>
  <si>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</si>
  <si>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</si>
  <si>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</si>
  <si>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</si>
  <si>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</si>
  <si>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</si>
  <si>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</si>
  <si>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</si>
  <si>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</si>
  <si>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</si>
  <si>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</si>
  <si>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</si>
  <si>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</si>
  <si>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</si>
  <si>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</si>
  <si>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後期高齢者医療特別会計</t>
    <phoneticPr fontId="5"/>
  </si>
  <si>
    <t>水道事業会計</t>
    <phoneticPr fontId="5"/>
  </si>
  <si>
    <t>法適用企業</t>
    <phoneticPr fontId="5"/>
  </si>
  <si>
    <t>西根病院事業会計</t>
    <phoneticPr fontId="5"/>
  </si>
  <si>
    <t>公共下水道事業特別会計</t>
    <phoneticPr fontId="5"/>
  </si>
  <si>
    <t>法非適用企業</t>
    <phoneticPr fontId="5"/>
  </si>
  <si>
    <t>農業集落排水事業特別会計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</si>
  <si>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</si>
  <si>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</si>
  <si>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</si>
  <si>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</si>
  <si>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</si>
  <si>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</si>
  <si>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</si>
  <si>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</si>
  <si>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</si>
  <si>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</si>
  <si>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</si>
  <si>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</si>
  <si>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</si>
  <si>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</si>
  <si>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</si>
  <si>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</si>
  <si>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</si>
  <si>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</si>
  <si>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</si>
  <si>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</si>
  <si>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</si>
  <si>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</si>
  <si>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</si>
  <si>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</si>
  <si>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</si>
  <si>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</si>
  <si>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</si>
  <si>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</si>
  <si>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</si>
  <si>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</si>
  <si>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</si>
  <si>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</si>
  <si>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</si>
  <si>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</si>
  <si>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</si>
  <si>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</si>
  <si>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</si>
  <si>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</si>
  <si>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</si>
  <si>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</si>
  <si>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</si>
  <si>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</si>
  <si>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</si>
  <si>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</si>
  <si>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</si>
  <si>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</si>
  <si>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</si>
  <si>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</si>
  <si>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</si>
  <si>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</si>
  <si>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</si>
  <si>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</si>
  <si>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</si>
  <si>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</si>
  <si>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</si>
  <si>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</si>
  <si>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</si>
  <si>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</si>
  <si>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</si>
  <si>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公共下水道事業特別会計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</si>
  <si>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</si>
  <si>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</si>
  <si>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</si>
  <si>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西根病院事業会計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</si>
  <si>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</si>
  <si>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</si>
  <si>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</si>
  <si>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</si>
  <si>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</si>
  <si>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</si>
  <si>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</si>
  <si>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</si>
  <si>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</si>
  <si>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</si>
  <si>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</si>
  <si>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</si>
  <si>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</si>
  <si>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</si>
  <si>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</si>
  <si>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</si>
  <si>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</si>
  <si>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</si>
  <si>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</si>
  <si>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</si>
  <si>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</si>
  <si>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</si>
  <si>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</si>
  <si>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</si>
  <si>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</si>
  <si>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</si>
  <si>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</si>
  <si>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</si>
  <si>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</si>
  <si>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</si>
  <si>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</si>
  <si>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</si>
  <si>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</si>
  <si>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</si>
  <si>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</si>
  <si>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</si>
  <si>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</si>
  <si>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</si>
  <si>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</si>
  <si>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</si>
  <si>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</si>
  <si>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</si>
  <si>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</si>
  <si>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</si>
  <si>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</si>
  <si>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</si>
  <si>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</si>
  <si>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</si>
  <si>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</si>
  <si>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</si>
  <si>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</si>
  <si>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</si>
  <si>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</si>
  <si>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</si>
  <si>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</si>
  <si>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</si>
  <si>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</si>
  <si>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</si>
  <si>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</si>
  <si>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</si>
  <si>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</si>
  <si>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</si>
  <si>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</si>
  <si>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</si>
  <si>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</si>
  <si>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</si>
  <si>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</si>
  <si>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</si>
  <si>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</si>
  <si>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</si>
  <si>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</si>
  <si>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</si>
  <si>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</si>
  <si>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</si>
  <si>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</si>
  <si>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</si>
  <si>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</si>
  <si>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</si>
  <si>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</si>
  <si>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</si>
  <si>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</si>
  <si>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</si>
  <si>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</si>
  <si>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</si>
  <si>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6.08</t>
  </si>
  <si>
    <t>▲ 6.43</t>
  </si>
  <si>
    <t>▲ 5.22</t>
  </si>
  <si>
    <t>水道事業会計</t>
  </si>
  <si>
    <t>西根病院事業会計</t>
  </si>
  <si>
    <t>一般会計</t>
  </si>
  <si>
    <t>国民健康保険特別会計（事業勘定）</t>
  </si>
  <si>
    <t>国民健康保険特別会計（診療施設勘定）</t>
  </si>
  <si>
    <t>公共下水道事業特別会計</t>
  </si>
  <si>
    <t>農業集落排水事業特別会計</t>
  </si>
  <si>
    <t>浄化槽事業特別会計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</si>
  <si>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</si>
  <si>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</si>
  <si>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</si>
  <si>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</si>
  <si>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</si>
  <si>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</si>
  <si>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</si>
  <si>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</si>
  <si>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</si>
  <si>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盛岡地区広域消防組合</t>
    <rPh sb="0" eb="2">
      <t>モリオカ</t>
    </rPh>
    <rPh sb="2" eb="4">
      <t>チク</t>
    </rPh>
    <rPh sb="4" eb="6">
      <t>コウイキ</t>
    </rPh>
    <rPh sb="6" eb="8">
      <t>ショウボウ</t>
    </rPh>
    <rPh sb="8" eb="10">
      <t>クミアイ</t>
    </rPh>
    <phoneticPr fontId="2"/>
  </si>
  <si>
    <t>盛岡北部行政事務組合（一般会計）</t>
    <rPh sb="0" eb="2">
      <t>モリオカ</t>
    </rPh>
    <rPh sb="2" eb="4">
      <t>ホクブ</t>
    </rPh>
    <rPh sb="4" eb="6">
      <t>ギョウセイ</t>
    </rPh>
    <rPh sb="6" eb="8">
      <t>ジム</t>
    </rPh>
    <rPh sb="8" eb="10">
      <t>クミアイ</t>
    </rPh>
    <phoneticPr fontId="2"/>
  </si>
  <si>
    <t>盛岡北部行政事務組合（特別会計）</t>
    <rPh sb="0" eb="2">
      <t>モリオカ</t>
    </rPh>
    <rPh sb="2" eb="4">
      <t>ホクブ</t>
    </rPh>
    <rPh sb="4" eb="6">
      <t>ギョウセイ</t>
    </rPh>
    <rPh sb="6" eb="8">
      <t>ジム</t>
    </rPh>
    <rPh sb="8" eb="10">
      <t>クミアイ</t>
    </rPh>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</si>
  <si>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</si>
  <si>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2"/>
  </si>
  <si>
    <t>岩手県後期高齢者医療広域連合（一般会計）</t>
    <rPh sb="0" eb="3">
      <t>イワテケン</t>
    </rPh>
    <rPh sb="3" eb="5">
      <t>コウキ</t>
    </rPh>
    <rPh sb="5" eb="8">
      <t>コウレイシャ</t>
    </rPh>
    <rPh sb="8" eb="10">
      <t>イリョウ</t>
    </rPh>
    <rPh sb="10" eb="12">
      <t>コウイキ</t>
    </rPh>
    <rPh sb="12" eb="14">
      <t>レンゴウ</t>
    </rPh>
    <phoneticPr fontId="2"/>
  </si>
  <si>
    <t>岩手県後期高齢者医療広域連合（特別会計）</t>
    <rPh sb="0" eb="3">
      <t>イワテケン</t>
    </rPh>
    <rPh sb="3" eb="5">
      <t>コウキ</t>
    </rPh>
    <rPh sb="5" eb="8">
      <t>コウレイシャ</t>
    </rPh>
    <rPh sb="8" eb="10">
      <t>イリョウ</t>
    </rPh>
    <rPh sb="10" eb="12">
      <t>コウイキ</t>
    </rPh>
    <rPh sb="12" eb="14">
      <t>レンゴウ</t>
    </rPh>
    <phoneticPr fontId="2"/>
  </si>
  <si>
    <t>-</t>
    <phoneticPr fontId="2"/>
  </si>
  <si>
    <t>-</t>
    <phoneticPr fontId="2"/>
  </si>
  <si>
    <t>市有財産整備基金</t>
    <rPh sb="0" eb="2">
      <t>シユウ</t>
    </rPh>
    <rPh sb="2" eb="4">
      <t>ザイサン</t>
    </rPh>
    <rPh sb="4" eb="6">
      <t>セイビ</t>
    </rPh>
    <rPh sb="6" eb="8">
      <t>キキン</t>
    </rPh>
    <phoneticPr fontId="2"/>
  </si>
  <si>
    <t>合併市町村振興基金</t>
    <rPh sb="0" eb="2">
      <t>ガッペイ</t>
    </rPh>
    <rPh sb="2" eb="5">
      <t>シチョウソン</t>
    </rPh>
    <rPh sb="5" eb="7">
      <t>シンコウ</t>
    </rPh>
    <rPh sb="7" eb="9">
      <t>キキン</t>
    </rPh>
    <phoneticPr fontId="2"/>
  </si>
  <si>
    <t>農と輝の大地基金</t>
    <rPh sb="0" eb="1">
      <t>ノウ</t>
    </rPh>
    <rPh sb="2" eb="3">
      <t>カガヤ</t>
    </rPh>
    <rPh sb="4" eb="6">
      <t>ダイチ</t>
    </rPh>
    <rPh sb="6" eb="8">
      <t>キキン</t>
    </rPh>
    <phoneticPr fontId="2"/>
  </si>
  <si>
    <t>地域福祉基金</t>
    <rPh sb="0" eb="2">
      <t>チイキ</t>
    </rPh>
    <rPh sb="2" eb="4">
      <t>フクシ</t>
    </rPh>
    <rPh sb="4" eb="6">
      <t>キキン</t>
    </rPh>
    <phoneticPr fontId="2"/>
  </si>
  <si>
    <t>ふるさと応援基金</t>
    <rPh sb="4" eb="6">
      <t>オウエン</t>
    </rPh>
    <rPh sb="6" eb="8">
      <t>キキン</t>
    </rPh>
    <phoneticPr fontId="2"/>
  </si>
  <si>
    <t>-</t>
    <phoneticPr fontId="2"/>
  </si>
  <si>
    <t>八幡平温泉開発</t>
    <rPh sb="0" eb="3">
      <t>ハチマンタイ</t>
    </rPh>
    <rPh sb="3" eb="5">
      <t>オンセン</t>
    </rPh>
    <rPh sb="5" eb="7">
      <t>カイハツ</t>
    </rPh>
    <phoneticPr fontId="2"/>
  </si>
  <si>
    <t>地熱染色研究所</t>
    <rPh sb="0" eb="2">
      <t>チネツ</t>
    </rPh>
    <rPh sb="2" eb="4">
      <t>センショク</t>
    </rPh>
    <rPh sb="4" eb="7">
      <t>ケンキュウジョ</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</si>
  <si>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</si>
  <si>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</si>
  <si>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</si>
  <si>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</si>
  <si>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</si>
  <si>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</si>
  <si>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</si>
  <si>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有形固定資産減価償却率は、類似団体内平均値を下回っているものの、将来負担比率は、財政調整基金の減等により充当可能財源が減となったため上昇した。
　今後、八幡平市行政改革大綱を基に経営意識を高め、持続可能な財政運営の実現に努め将来負担額の増加抑制に取り組んでいく。</t>
    <rPh sb="1" eb="3">
      <t>ユウケイ</t>
    </rPh>
    <rPh sb="3" eb="5">
      <t>コテイ</t>
    </rPh>
    <rPh sb="5" eb="7">
      <t>シサン</t>
    </rPh>
    <rPh sb="7" eb="9">
      <t>ゲンカ</t>
    </rPh>
    <rPh sb="9" eb="11">
      <t>ショウキャク</t>
    </rPh>
    <rPh sb="11" eb="12">
      <t>リツ</t>
    </rPh>
    <rPh sb="14" eb="16">
      <t>ルイジ</t>
    </rPh>
    <rPh sb="16" eb="18">
      <t>ダンタイ</t>
    </rPh>
    <rPh sb="18" eb="19">
      <t>ナイ</t>
    </rPh>
    <rPh sb="19" eb="22">
      <t>ヘイキンチ</t>
    </rPh>
    <rPh sb="23" eb="25">
      <t>シタマワ</t>
    </rPh>
    <rPh sb="33" eb="35">
      <t>ショウライ</t>
    </rPh>
    <rPh sb="35" eb="37">
      <t>フタン</t>
    </rPh>
    <rPh sb="37" eb="39">
      <t>ヒリツ</t>
    </rPh>
    <rPh sb="41" eb="43">
      <t>ザイセイ</t>
    </rPh>
    <rPh sb="43" eb="45">
      <t>チョウセイ</t>
    </rPh>
    <rPh sb="45" eb="47">
      <t>キキン</t>
    </rPh>
    <rPh sb="48" eb="49">
      <t>ゲン</t>
    </rPh>
    <rPh sb="49" eb="50">
      <t>トウ</t>
    </rPh>
    <rPh sb="53" eb="55">
      <t>ジュウトウ</t>
    </rPh>
    <rPh sb="55" eb="57">
      <t>カノウ</t>
    </rPh>
    <rPh sb="57" eb="59">
      <t>ザイゲン</t>
    </rPh>
    <rPh sb="60" eb="61">
      <t>ゲン</t>
    </rPh>
    <rPh sb="67" eb="69">
      <t>ジョウショウ</t>
    </rPh>
    <rPh sb="74" eb="76">
      <t>コンゴ</t>
    </rPh>
    <rPh sb="77" eb="81">
      <t>ハチマンタイシ</t>
    </rPh>
    <rPh sb="83" eb="85">
      <t>カイカク</t>
    </rPh>
    <rPh sb="85" eb="87">
      <t>タイコウ</t>
    </rPh>
    <rPh sb="88" eb="89">
      <t>モト</t>
    </rPh>
    <rPh sb="90" eb="92">
      <t>ケイエイ</t>
    </rPh>
    <rPh sb="92" eb="94">
      <t>イシキ</t>
    </rPh>
    <rPh sb="95" eb="96">
      <t>タカ</t>
    </rPh>
    <rPh sb="98" eb="100">
      <t>ジゾク</t>
    </rPh>
    <rPh sb="100" eb="102">
      <t>カノウ</t>
    </rPh>
    <rPh sb="103" eb="105">
      <t>ザイセイ</t>
    </rPh>
    <rPh sb="105" eb="107">
      <t>ウンエイ</t>
    </rPh>
    <rPh sb="108" eb="110">
      <t>ジツゲン</t>
    </rPh>
    <rPh sb="111" eb="112">
      <t>ツト</t>
    </rPh>
    <rPh sb="113" eb="115">
      <t>ショウライ</t>
    </rPh>
    <rPh sb="115" eb="117">
      <t>フタン</t>
    </rPh>
    <rPh sb="117" eb="118">
      <t>ガク</t>
    </rPh>
    <rPh sb="119" eb="121">
      <t>ゾウカ</t>
    </rPh>
    <rPh sb="121" eb="123">
      <t>ヨクセイ</t>
    </rPh>
    <rPh sb="124" eb="125">
      <t>ト</t>
    </rPh>
    <rPh sb="126" eb="127">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</si>
  <si>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</si>
  <si>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</si>
  <si>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</si>
  <si>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</si>
  <si>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</si>
  <si>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</si>
  <si>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将来負担比率及び実質公債比率は、類似団体内平均値を上回っている。実質公債比率は、普通交付税の減等により標準財政規模が減となったため、昨年度より1.5ポイント上昇した。
　今後も、同比率の上昇が見込まれるため各種事業の見直し等により財政の健全化に取り組んでいく。</t>
    <rPh sb="1" eb="3">
      <t>ショウライ</t>
    </rPh>
    <rPh sb="3" eb="5">
      <t>フタン</t>
    </rPh>
    <rPh sb="5" eb="7">
      <t>ヒリツ</t>
    </rPh>
    <rPh sb="7" eb="8">
      <t>オヨ</t>
    </rPh>
    <rPh sb="9" eb="11">
      <t>ジッシツ</t>
    </rPh>
    <rPh sb="11" eb="13">
      <t>コウサイ</t>
    </rPh>
    <rPh sb="13" eb="15">
      <t>ヒリツ</t>
    </rPh>
    <rPh sb="17" eb="19">
      <t>ルイジ</t>
    </rPh>
    <rPh sb="19" eb="21">
      <t>ダンタイ</t>
    </rPh>
    <rPh sb="21" eb="22">
      <t>ナイ</t>
    </rPh>
    <rPh sb="22" eb="25">
      <t>ヘイキンチ</t>
    </rPh>
    <rPh sb="26" eb="28">
      <t>ウワマワ</t>
    </rPh>
    <rPh sb="33" eb="35">
      <t>ジッシツ</t>
    </rPh>
    <rPh sb="35" eb="37">
      <t>コウサイ</t>
    </rPh>
    <rPh sb="37" eb="39">
      <t>ヒリツ</t>
    </rPh>
    <rPh sb="41" eb="43">
      <t>フツウ</t>
    </rPh>
    <rPh sb="43" eb="46">
      <t>コウフゼイ</t>
    </rPh>
    <rPh sb="47" eb="48">
      <t>ゲン</t>
    </rPh>
    <rPh sb="48" eb="49">
      <t>トウ</t>
    </rPh>
    <rPh sb="52" eb="54">
      <t>ヒョウジュン</t>
    </rPh>
    <rPh sb="54" eb="56">
      <t>ザイセイ</t>
    </rPh>
    <rPh sb="56" eb="58">
      <t>キボ</t>
    </rPh>
    <rPh sb="59" eb="60">
      <t>ゲン</t>
    </rPh>
    <rPh sb="67" eb="70">
      <t>サクネンド</t>
    </rPh>
    <rPh sb="79" eb="81">
      <t>ジョウショウ</t>
    </rPh>
    <rPh sb="86" eb="88">
      <t>コンゴ</t>
    </rPh>
    <rPh sb="90" eb="91">
      <t>ドウ</t>
    </rPh>
    <rPh sb="91" eb="93">
      <t>ヒリツ</t>
    </rPh>
    <rPh sb="94" eb="96">
      <t>ジョウショウ</t>
    </rPh>
    <rPh sb="97" eb="99">
      <t>ミコ</t>
    </rPh>
    <rPh sb="104" eb="106">
      <t>カクシュ</t>
    </rPh>
    <rPh sb="106" eb="108">
      <t>ジギョウ</t>
    </rPh>
    <rPh sb="109" eb="111">
      <t>ミナオ</t>
    </rPh>
    <rPh sb="112" eb="113">
      <t>トウ</t>
    </rPh>
    <rPh sb="116" eb="118">
      <t>ザイセイ</t>
    </rPh>
    <rPh sb="119" eb="122">
      <t>ケンゼンカ</t>
    </rPh>
    <rPh sb="123" eb="124">
      <t>ト</t>
    </rPh>
    <rPh sb="125" eb="126">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</si>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</sst>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78864</c:v>
                </c:pt>
                <c:pt idx="3">
                  <c:v>85042</c:v>
                </c:pt>
                <c:pt idx="4">
                  <c:v>83774</c:v>
                </c:pt>
              </c:numCache>
            </c:numRef>
          </c:val>
          <c:smooth val="0"/>
          <c:extLst>
            <c:ext xmlns:c16="http://schemas.microsoft.com/office/drawing/2014/chart" uri="{C3380CC4-5D6E-409C-BE32-E72D297353CC}">
              <c16:uniqueId val="{00000000-498F-4D07-9653-CF10D0D479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159715</c:v>
                </c:pt>
                <c:pt idx="1">
                  <c:v>114468</c:v>
                </c:pt>
                <c:pt idx="2">
                  <c:v>102489</c:v>
                </c:pt>
                <c:pt idx="3">
                  <c:v>155584</c:v>
                </c:pt>
                <c:pt idx="4">
                  <c:v>165794</c:v>
                </c:pt>
              </c:numCache>
            </c:numRef>
          </c:val>
          <c:smooth val="0"/>
          <c:extLst>
            <c:ext xmlns:c16="http://schemas.microsoft.com/office/drawing/2014/chart" uri="{C3380CC4-5D6E-409C-BE32-E72D297353CC}">
              <c16:uniqueId val="{00000001-498F-4D07-9653-CF10D0D479E6}"/>
            </c:ext>
          </c:extLst>
        </c:ser>
        <c:dLbls>
          <c:showLegendKey val="0"/>
          <c:showVal val="0"/>
          <c:showCatName val="0"/>
          <c:showSerName val="0"/>
          <c:showPercent val="0"/>
          <c:showBubbleSize val="0"/>
        </c:dLbls>
        <c:marker val="1"/>
        <c:smooth val="0"/>
        <c:axId val="50034944"/>
        <c:axId val="50041216"/>
      </c:lineChart>
      <c:catAx>
        <c:axId val="50034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41216"/>
        <c:crosses val="autoZero"/>
        <c:auto val="1"/>
        <c:lblAlgn val="ctr"/>
        <c:lblOffset val="100"/>
        <c:tickLblSkip val="1"/>
        <c:tickMarkSkip val="1"/>
        <c:noMultiLvlLbl val="0"/>
      </c:catAx>
      <c:valAx>
        <c:axId val="5004121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34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3.66</c:v>
                </c:pt>
                <c:pt idx="1">
                  <c:v>5.62</c:v>
                </c:pt>
                <c:pt idx="2">
                  <c:v>4.46</c:v>
                </c:pt>
                <c:pt idx="3">
                  <c:v>4.17</c:v>
                </c:pt>
                <c:pt idx="4">
                  <c:v>5.18</c:v>
                </c:pt>
              </c:numCache>
            </c:numRef>
          </c:val>
          <c:extLst>
            <c:ext xmlns:c16="http://schemas.microsoft.com/office/drawing/2014/chart" uri="{C3380CC4-5D6E-409C-BE32-E72D297353CC}">
              <c16:uniqueId val="{00000000-8298-4F86-BB95-311610798E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40.25</c:v>
                </c:pt>
                <c:pt idx="1">
                  <c:v>42.93</c:v>
                </c:pt>
                <c:pt idx="2">
                  <c:v>38.049999999999997</c:v>
                </c:pt>
                <c:pt idx="3">
                  <c:v>33.01</c:v>
                </c:pt>
                <c:pt idx="4">
                  <c:v>27.4</c:v>
                </c:pt>
              </c:numCache>
            </c:numRef>
          </c:val>
          <c:extLst>
            <c:ext xmlns:c16="http://schemas.microsoft.com/office/drawing/2014/chart" uri="{C3380CC4-5D6E-409C-BE32-E72D297353CC}">
              <c16:uniqueId val="{00000001-8298-4F86-BB95-311610798EEB}"/>
            </c:ext>
          </c:extLst>
        </c:ser>
        <c:dLbls>
          <c:showLegendKey val="0"/>
          <c:showVal val="0"/>
          <c:showCatName val="0"/>
          <c:showSerName val="0"/>
          <c:showPercent val="0"/>
          <c:showBubbleSize val="0"/>
        </c:dLbls>
        <c:gapWidth val="250"/>
        <c:overlap val="100"/>
        <c:axId val="222041600"/>
        <c:axId val="222043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4.2</c:v>
                </c:pt>
                <c:pt idx="1">
                  <c:v>4.82</c:v>
                </c:pt>
                <c:pt idx="2">
                  <c:v>-6.08</c:v>
                </c:pt>
                <c:pt idx="3">
                  <c:v>-6.43</c:v>
                </c:pt>
                <c:pt idx="4">
                  <c:v>-5.22</c:v>
                </c:pt>
              </c:numCache>
            </c:numRef>
          </c:val>
          <c:smooth val="0"/>
          <c:extLst>
            <c:ext xmlns:c16="http://schemas.microsoft.com/office/drawing/2014/chart" uri="{C3380CC4-5D6E-409C-BE32-E72D297353CC}">
              <c16:uniqueId val="{00000002-8298-4F86-BB95-311610798EEB}"/>
            </c:ext>
          </c:extLst>
        </c:ser>
        <c:dLbls>
          <c:showLegendKey val="0"/>
          <c:showVal val="0"/>
          <c:showCatName val="0"/>
          <c:showSerName val="0"/>
          <c:showPercent val="0"/>
          <c:showBubbleSize val="0"/>
        </c:dLbls>
        <c:marker val="1"/>
        <c:smooth val="0"/>
        <c:axId val="222041600"/>
        <c:axId val="222043520"/>
      </c:lineChart>
      <c:catAx>
        <c:axId val="22204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2043520"/>
        <c:crosses val="autoZero"/>
        <c:auto val="1"/>
        <c:lblAlgn val="ctr"/>
        <c:lblOffset val="100"/>
        <c:tickLblSkip val="1"/>
        <c:tickMarkSkip val="1"/>
        <c:noMultiLvlLbl val="0"/>
      </c:catAx>
      <c:valAx>
        <c:axId val="222043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04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0-C2EC-42DC-858B-67151129C26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2EC-42DC-858B-67151129C26B}"/>
            </c:ext>
          </c:extLst>
        </c:ser>
        <c:ser>
          <c:idx val="2"/>
          <c:order val="2"/>
          <c:tx>
            <c:strRef>
              <c:f>データシート!$A$29</c:f>
              <c:strCache>
                <c:ptCount val="1"/>
                <c:pt idx="0">
                  <c:v>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0.03</c:v>
                </c:pt>
                <c:pt idx="4">
                  <c:v>#N/A</c:v>
                </c:pt>
                <c:pt idx="5">
                  <c:v>0.04</c:v>
                </c:pt>
                <c:pt idx="6">
                  <c:v>#N/A</c:v>
                </c:pt>
                <c:pt idx="7">
                  <c:v>0.04</c:v>
                </c:pt>
                <c:pt idx="8">
                  <c:v>#N/A</c:v>
                </c:pt>
                <c:pt idx="9">
                  <c:v>0.05</c:v>
                </c:pt>
              </c:numCache>
            </c:numRef>
          </c:val>
          <c:extLst>
            <c:ext xmlns:c16="http://schemas.microsoft.com/office/drawing/2014/chart" uri="{C3380CC4-5D6E-409C-BE32-E72D297353CC}">
              <c16:uniqueId val="{00000002-C2EC-42DC-858B-67151129C26B}"/>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0.12</c:v>
                </c:pt>
                <c:pt idx="2">
                  <c:v>#N/A</c:v>
                </c:pt>
                <c:pt idx="3">
                  <c:v>0.12</c:v>
                </c:pt>
                <c:pt idx="4">
                  <c:v>#N/A</c:v>
                </c:pt>
                <c:pt idx="5">
                  <c:v>0.1</c:v>
                </c:pt>
                <c:pt idx="6">
                  <c:v>#N/A</c:v>
                </c:pt>
                <c:pt idx="7">
                  <c:v>0.13</c:v>
                </c:pt>
                <c:pt idx="8">
                  <c:v>#N/A</c:v>
                </c:pt>
                <c:pt idx="9">
                  <c:v>0.1</c:v>
                </c:pt>
              </c:numCache>
            </c:numRef>
          </c:val>
          <c:extLst>
            <c:ext xmlns:c16="http://schemas.microsoft.com/office/drawing/2014/chart" uri="{C3380CC4-5D6E-409C-BE32-E72D297353CC}">
              <c16:uniqueId val="{00000003-C2EC-42DC-858B-67151129C26B}"/>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0.17</c:v>
                </c:pt>
                <c:pt idx="2">
                  <c:v>#N/A</c:v>
                </c:pt>
                <c:pt idx="3">
                  <c:v>7.0000000000000007E-2</c:v>
                </c:pt>
                <c:pt idx="4">
                  <c:v>#N/A</c:v>
                </c:pt>
                <c:pt idx="5">
                  <c:v>0.15</c:v>
                </c:pt>
                <c:pt idx="6">
                  <c:v>#N/A</c:v>
                </c:pt>
                <c:pt idx="7">
                  <c:v>0.13</c:v>
                </c:pt>
                <c:pt idx="8">
                  <c:v>#N/A</c:v>
                </c:pt>
                <c:pt idx="9">
                  <c:v>0.19</c:v>
                </c:pt>
              </c:numCache>
            </c:numRef>
          </c:val>
          <c:extLst>
            <c:ext xmlns:c16="http://schemas.microsoft.com/office/drawing/2014/chart" uri="{C3380CC4-5D6E-409C-BE32-E72D297353CC}">
              <c16:uniqueId val="{00000004-C2EC-42DC-858B-67151129C26B}"/>
            </c:ext>
          </c:extLst>
        </c:ser>
        <c:ser>
          <c:idx val="5"/>
          <c:order val="5"/>
          <c:tx>
            <c:strRef>
              <c:f>データシート!$A$32</c:f>
              <c:strCache>
                <c:ptCount val="1"/>
                <c:pt idx="0">
                  <c:v>国民健康保険特別会計（診療施設勘定）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0.18</c:v>
                </c:pt>
                <c:pt idx="2">
                  <c:v>#N/A</c:v>
                </c:pt>
                <c:pt idx="3">
                  <c:v>0.25</c:v>
                </c:pt>
                <c:pt idx="4">
                  <c:v>#N/A</c:v>
                </c:pt>
                <c:pt idx="5">
                  <c:v>0.33</c:v>
                </c:pt>
                <c:pt idx="6">
                  <c:v>#N/A</c:v>
                </c:pt>
                <c:pt idx="7">
                  <c:v>0.21</c:v>
                </c:pt>
                <c:pt idx="8">
                  <c:v>#N/A</c:v>
                </c:pt>
                <c:pt idx="9">
                  <c:v>0.3</c:v>
                </c:pt>
              </c:numCache>
            </c:numRef>
          </c:val>
          <c:extLst>
            <c:ext xmlns:c16="http://schemas.microsoft.com/office/drawing/2014/chart" uri="{C3380CC4-5D6E-409C-BE32-E72D297353CC}">
              <c16:uniqueId val="{00000005-C2EC-42DC-858B-67151129C26B}"/>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1.75</c:v>
                </c:pt>
                <c:pt idx="2">
                  <c:v>#N/A</c:v>
                </c:pt>
                <c:pt idx="3">
                  <c:v>0.73</c:v>
                </c:pt>
                <c:pt idx="4">
                  <c:v>#N/A</c:v>
                </c:pt>
                <c:pt idx="5">
                  <c:v>1.1499999999999999</c:v>
                </c:pt>
                <c:pt idx="6">
                  <c:v>#N/A</c:v>
                </c:pt>
                <c:pt idx="7">
                  <c:v>0.91</c:v>
                </c:pt>
                <c:pt idx="8">
                  <c:v>#N/A</c:v>
                </c:pt>
                <c:pt idx="9">
                  <c:v>0.5</c:v>
                </c:pt>
              </c:numCache>
            </c:numRef>
          </c:val>
          <c:extLst>
            <c:ext xmlns:c16="http://schemas.microsoft.com/office/drawing/2014/chart" uri="{C3380CC4-5D6E-409C-BE32-E72D297353CC}">
              <c16:uniqueId val="{00000006-C2EC-42DC-858B-67151129C26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3.65</c:v>
                </c:pt>
                <c:pt idx="2">
                  <c:v>#N/A</c:v>
                </c:pt>
                <c:pt idx="3">
                  <c:v>5.61</c:v>
                </c:pt>
                <c:pt idx="4">
                  <c:v>#N/A</c:v>
                </c:pt>
                <c:pt idx="5">
                  <c:v>4.45</c:v>
                </c:pt>
                <c:pt idx="6">
                  <c:v>#N/A</c:v>
                </c:pt>
                <c:pt idx="7">
                  <c:v>4.17</c:v>
                </c:pt>
                <c:pt idx="8">
                  <c:v>#N/A</c:v>
                </c:pt>
                <c:pt idx="9">
                  <c:v>5.18</c:v>
                </c:pt>
              </c:numCache>
            </c:numRef>
          </c:val>
          <c:extLst>
            <c:ext xmlns:c16="http://schemas.microsoft.com/office/drawing/2014/chart" uri="{C3380CC4-5D6E-409C-BE32-E72D297353CC}">
              <c16:uniqueId val="{00000007-C2EC-42DC-858B-67151129C26B}"/>
            </c:ext>
          </c:extLst>
        </c:ser>
        <c:ser>
          <c:idx val="8"/>
          <c:order val="8"/>
          <c:tx>
            <c:strRef>
              <c:f>データシート!$A$35</c:f>
              <c:strCache>
                <c:ptCount val="1"/>
                <c:pt idx="0">
                  <c:v>西根病院事業会計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9.4700000000000006</c:v>
                </c:pt>
                <c:pt idx="2">
                  <c:v>#N/A</c:v>
                </c:pt>
                <c:pt idx="3">
                  <c:v>9.64</c:v>
                </c:pt>
                <c:pt idx="4">
                  <c:v>#N/A</c:v>
                </c:pt>
                <c:pt idx="5">
                  <c:v>10.130000000000001</c:v>
                </c:pt>
                <c:pt idx="6">
                  <c:v>#N/A</c:v>
                </c:pt>
                <c:pt idx="7">
                  <c:v>10.84</c:v>
                </c:pt>
                <c:pt idx="8">
                  <c:v>#N/A</c:v>
                </c:pt>
                <c:pt idx="9">
                  <c:v>10.54</c:v>
                </c:pt>
              </c:numCache>
            </c:numRef>
          </c:val>
          <c:extLst>
            <c:ext xmlns:c16="http://schemas.microsoft.com/office/drawing/2014/chart" uri="{C3380CC4-5D6E-409C-BE32-E72D297353CC}">
              <c16:uniqueId val="{00000008-C2EC-42DC-858B-67151129C26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7.79</c:v>
                </c:pt>
                <c:pt idx="2">
                  <c:v>#N/A</c:v>
                </c:pt>
                <c:pt idx="3">
                  <c:v>8.2200000000000006</c:v>
                </c:pt>
                <c:pt idx="4">
                  <c:v>#N/A</c:v>
                </c:pt>
                <c:pt idx="5">
                  <c:v>8.3800000000000008</c:v>
                </c:pt>
                <c:pt idx="6">
                  <c:v>#N/A</c:v>
                </c:pt>
                <c:pt idx="7">
                  <c:v>9.5399999999999991</c:v>
                </c:pt>
                <c:pt idx="8">
                  <c:v>#N/A</c:v>
                </c:pt>
                <c:pt idx="9">
                  <c:v>11.81</c:v>
                </c:pt>
              </c:numCache>
            </c:numRef>
          </c:val>
          <c:extLst>
            <c:ext xmlns:c16="http://schemas.microsoft.com/office/drawing/2014/chart" uri="{C3380CC4-5D6E-409C-BE32-E72D297353CC}">
              <c16:uniqueId val="{00000009-C2EC-42DC-858B-67151129C26B}"/>
            </c:ext>
          </c:extLst>
        </c:ser>
        <c:dLbls>
          <c:showLegendKey val="0"/>
          <c:showVal val="0"/>
          <c:showCatName val="0"/>
          <c:showSerName val="0"/>
          <c:showPercent val="0"/>
          <c:showBubbleSize val="0"/>
        </c:dLbls>
        <c:gapWidth val="150"/>
        <c:overlap val="100"/>
        <c:axId val="222244224"/>
        <c:axId val="222246016"/>
      </c:barChart>
      <c:catAx>
        <c:axId val="22224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246016"/>
        <c:crosses val="autoZero"/>
        <c:auto val="1"/>
        <c:lblAlgn val="ctr"/>
        <c:lblOffset val="100"/>
        <c:tickLblSkip val="1"/>
        <c:tickMarkSkip val="1"/>
        <c:noMultiLvlLbl val="0"/>
      </c:catAx>
      <c:valAx>
        <c:axId val="222246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244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2271</c:v>
                </c:pt>
                <c:pt idx="5">
                  <c:v>2323</c:v>
                </c:pt>
                <c:pt idx="8">
                  <c:v>2466</c:v>
                </c:pt>
                <c:pt idx="11">
                  <c:v>2466</c:v>
                </c:pt>
                <c:pt idx="14">
                  <c:v>2451</c:v>
                </c:pt>
              </c:numCache>
            </c:numRef>
          </c:val>
          <c:extLst>
            <c:ext xmlns:c16="http://schemas.microsoft.com/office/drawing/2014/chart" uri="{C3380CC4-5D6E-409C-BE32-E72D297353CC}">
              <c16:uniqueId val="{00000000-FB6A-4A96-9231-F58509541A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6A-4A96-9231-F58509541A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40</c:v>
                </c:pt>
                <c:pt idx="3">
                  <c:v>34</c:v>
                </c:pt>
                <c:pt idx="6">
                  <c:v>30</c:v>
                </c:pt>
                <c:pt idx="9">
                  <c:v>29</c:v>
                </c:pt>
                <c:pt idx="12">
                  <c:v>28</c:v>
                </c:pt>
              </c:numCache>
            </c:numRef>
          </c:val>
          <c:extLst>
            <c:ext xmlns:c16="http://schemas.microsoft.com/office/drawing/2014/chart" uri="{C3380CC4-5D6E-409C-BE32-E72D297353CC}">
              <c16:uniqueId val="{00000002-FB6A-4A96-9231-F58509541A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c:v>
                </c:pt>
                <c:pt idx="3">
                  <c:v>11</c:v>
                </c:pt>
                <c:pt idx="6">
                  <c:v>19</c:v>
                </c:pt>
                <c:pt idx="9">
                  <c:v>45</c:v>
                </c:pt>
                <c:pt idx="12">
                  <c:v>108</c:v>
                </c:pt>
              </c:numCache>
            </c:numRef>
          </c:val>
          <c:extLst>
            <c:ext xmlns:c16="http://schemas.microsoft.com/office/drawing/2014/chart" uri="{C3380CC4-5D6E-409C-BE32-E72D297353CC}">
              <c16:uniqueId val="{00000003-FB6A-4A96-9231-F58509541A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715</c:v>
                </c:pt>
                <c:pt idx="3">
                  <c:v>724</c:v>
                </c:pt>
                <c:pt idx="6">
                  <c:v>893</c:v>
                </c:pt>
                <c:pt idx="9">
                  <c:v>893</c:v>
                </c:pt>
                <c:pt idx="12">
                  <c:v>783</c:v>
                </c:pt>
              </c:numCache>
            </c:numRef>
          </c:val>
          <c:extLst>
            <c:ext xmlns:c16="http://schemas.microsoft.com/office/drawing/2014/chart" uri="{C3380CC4-5D6E-409C-BE32-E72D297353CC}">
              <c16:uniqueId val="{00000004-FB6A-4A96-9231-F58509541A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6A-4A96-9231-F58509541A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6A-4A96-9231-F58509541A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2416</c:v>
                </c:pt>
                <c:pt idx="3">
                  <c:v>2589</c:v>
                </c:pt>
                <c:pt idx="6">
                  <c:v>2799</c:v>
                </c:pt>
                <c:pt idx="9">
                  <c:v>2867</c:v>
                </c:pt>
                <c:pt idx="12">
                  <c:v>2932</c:v>
                </c:pt>
              </c:numCache>
            </c:numRef>
          </c:val>
          <c:extLst>
            <c:ext xmlns:c16="http://schemas.microsoft.com/office/drawing/2014/chart" uri="{C3380CC4-5D6E-409C-BE32-E72D297353CC}">
              <c16:uniqueId val="{00000007-FB6A-4A96-9231-F58509541AF3}"/>
            </c:ext>
          </c:extLst>
        </c:ser>
        <c:dLbls>
          <c:showLegendKey val="0"/>
          <c:showVal val="0"/>
          <c:showCatName val="0"/>
          <c:showSerName val="0"/>
          <c:showPercent val="0"/>
          <c:showBubbleSize val="0"/>
        </c:dLbls>
        <c:gapWidth val="100"/>
        <c:overlap val="100"/>
        <c:axId val="222571136"/>
        <c:axId val="222581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904</c:v>
                </c:pt>
                <c:pt idx="2">
                  <c:v>#N/A</c:v>
                </c:pt>
                <c:pt idx="3">
                  <c:v>#N/A</c:v>
                </c:pt>
                <c:pt idx="4">
                  <c:v>1035</c:v>
                </c:pt>
                <c:pt idx="5">
                  <c:v>#N/A</c:v>
                </c:pt>
                <c:pt idx="6">
                  <c:v>#N/A</c:v>
                </c:pt>
                <c:pt idx="7">
                  <c:v>1275</c:v>
                </c:pt>
                <c:pt idx="8">
                  <c:v>#N/A</c:v>
                </c:pt>
                <c:pt idx="9">
                  <c:v>#N/A</c:v>
                </c:pt>
                <c:pt idx="10">
                  <c:v>1368</c:v>
                </c:pt>
                <c:pt idx="11">
                  <c:v>#N/A</c:v>
                </c:pt>
                <c:pt idx="12">
                  <c:v>#N/A</c:v>
                </c:pt>
                <c:pt idx="13">
                  <c:v>1400</c:v>
                </c:pt>
                <c:pt idx="14">
                  <c:v>#N/A</c:v>
                </c:pt>
              </c:numCache>
            </c:numRef>
          </c:val>
          <c:smooth val="0"/>
          <c:extLst>
            <c:ext xmlns:c16="http://schemas.microsoft.com/office/drawing/2014/chart" uri="{C3380CC4-5D6E-409C-BE32-E72D297353CC}">
              <c16:uniqueId val="{00000008-FB6A-4A96-9231-F58509541AF3}"/>
            </c:ext>
          </c:extLst>
        </c:ser>
        <c:dLbls>
          <c:showLegendKey val="0"/>
          <c:showVal val="0"/>
          <c:showCatName val="0"/>
          <c:showSerName val="0"/>
          <c:showPercent val="0"/>
          <c:showBubbleSize val="0"/>
        </c:dLbls>
        <c:marker val="1"/>
        <c:smooth val="0"/>
        <c:axId val="222571136"/>
        <c:axId val="222581504"/>
      </c:lineChart>
      <c:catAx>
        <c:axId val="22257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581504"/>
        <c:crosses val="autoZero"/>
        <c:auto val="1"/>
        <c:lblAlgn val="ctr"/>
        <c:lblOffset val="100"/>
        <c:tickLblSkip val="1"/>
        <c:tickMarkSkip val="1"/>
        <c:noMultiLvlLbl val="0"/>
      </c:catAx>
      <c:valAx>
        <c:axId val="222581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57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22333</c:v>
                </c:pt>
                <c:pt idx="5">
                  <c:v>22089</c:v>
                </c:pt>
                <c:pt idx="8">
                  <c:v>21639</c:v>
                </c:pt>
                <c:pt idx="11">
                  <c:v>20996</c:v>
                </c:pt>
                <c:pt idx="14">
                  <c:v>20940</c:v>
                </c:pt>
              </c:numCache>
            </c:numRef>
          </c:val>
          <c:extLst>
            <c:ext xmlns:c16="http://schemas.microsoft.com/office/drawing/2014/chart" uri="{C3380CC4-5D6E-409C-BE32-E72D297353CC}">
              <c16:uniqueId val="{00000000-884A-4E10-88C3-49F6B65325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108</c:v>
                </c:pt>
                <c:pt idx="5">
                  <c:v>110</c:v>
                </c:pt>
                <c:pt idx="8">
                  <c:v>70</c:v>
                </c:pt>
                <c:pt idx="11">
                  <c:v>58</c:v>
                </c:pt>
                <c:pt idx="14">
                  <c:v>44</c:v>
                </c:pt>
              </c:numCache>
            </c:numRef>
          </c:val>
          <c:extLst>
            <c:ext xmlns:c16="http://schemas.microsoft.com/office/drawing/2014/chart" uri="{C3380CC4-5D6E-409C-BE32-E72D297353CC}">
              <c16:uniqueId val="{00000001-884A-4E10-88C3-49F6B65325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10126</c:v>
                </c:pt>
                <c:pt idx="5">
                  <c:v>10381</c:v>
                </c:pt>
                <c:pt idx="8">
                  <c:v>10186</c:v>
                </c:pt>
                <c:pt idx="11">
                  <c:v>9501</c:v>
                </c:pt>
                <c:pt idx="14">
                  <c:v>8329</c:v>
                </c:pt>
              </c:numCache>
            </c:numRef>
          </c:val>
          <c:extLst>
            <c:ext xmlns:c16="http://schemas.microsoft.com/office/drawing/2014/chart" uri="{C3380CC4-5D6E-409C-BE32-E72D297353CC}">
              <c16:uniqueId val="{00000002-884A-4E10-88C3-49F6B65325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4A-4E10-88C3-49F6B65325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4A-4E10-88C3-49F6B65325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4A-4E10-88C3-49F6B65325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2706</c:v>
                </c:pt>
                <c:pt idx="3">
                  <c:v>2448</c:v>
                </c:pt>
                <c:pt idx="6">
                  <c:v>2529</c:v>
                </c:pt>
                <c:pt idx="9">
                  <c:v>2467</c:v>
                </c:pt>
                <c:pt idx="12">
                  <c:v>2355</c:v>
                </c:pt>
              </c:numCache>
            </c:numRef>
          </c:val>
          <c:extLst>
            <c:ext xmlns:c16="http://schemas.microsoft.com/office/drawing/2014/chart" uri="{C3380CC4-5D6E-409C-BE32-E72D297353CC}">
              <c16:uniqueId val="{00000006-884A-4E10-88C3-49F6B65325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163</c:v>
                </c:pt>
                <c:pt idx="3">
                  <c:v>585</c:v>
                </c:pt>
                <c:pt idx="6">
                  <c:v>680</c:v>
                </c:pt>
                <c:pt idx="9">
                  <c:v>676</c:v>
                </c:pt>
                <c:pt idx="12">
                  <c:v>571</c:v>
                </c:pt>
              </c:numCache>
            </c:numRef>
          </c:val>
          <c:extLst>
            <c:ext xmlns:c16="http://schemas.microsoft.com/office/drawing/2014/chart" uri="{C3380CC4-5D6E-409C-BE32-E72D297353CC}">
              <c16:uniqueId val="{00000007-884A-4E10-88C3-49F6B65325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11041</c:v>
                </c:pt>
                <c:pt idx="3">
                  <c:v>10614</c:v>
                </c:pt>
                <c:pt idx="6">
                  <c:v>11437</c:v>
                </c:pt>
                <c:pt idx="9">
                  <c:v>10765</c:v>
                </c:pt>
                <c:pt idx="12">
                  <c:v>11009</c:v>
                </c:pt>
              </c:numCache>
            </c:numRef>
          </c:val>
          <c:extLst>
            <c:ext xmlns:c16="http://schemas.microsoft.com/office/drawing/2014/chart" uri="{C3380CC4-5D6E-409C-BE32-E72D297353CC}">
              <c16:uniqueId val="{00000008-884A-4E10-88C3-49F6B65325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52</c:v>
                </c:pt>
                <c:pt idx="3">
                  <c:v>45</c:v>
                </c:pt>
                <c:pt idx="6">
                  <c:v>28</c:v>
                </c:pt>
                <c:pt idx="9">
                  <c:v>49</c:v>
                </c:pt>
                <c:pt idx="12">
                  <c:v>49</c:v>
                </c:pt>
              </c:numCache>
            </c:numRef>
          </c:val>
          <c:extLst>
            <c:ext xmlns:c16="http://schemas.microsoft.com/office/drawing/2014/chart" uri="{C3380CC4-5D6E-409C-BE32-E72D297353CC}">
              <c16:uniqueId val="{00000009-884A-4E10-88C3-49F6B65325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19326</c:v>
                </c:pt>
                <c:pt idx="3">
                  <c:v>18584</c:v>
                </c:pt>
                <c:pt idx="6">
                  <c:v>17843</c:v>
                </c:pt>
                <c:pt idx="9">
                  <c:v>17409</c:v>
                </c:pt>
                <c:pt idx="12">
                  <c:v>17854</c:v>
                </c:pt>
              </c:numCache>
            </c:numRef>
          </c:val>
          <c:extLst>
            <c:ext xmlns:c16="http://schemas.microsoft.com/office/drawing/2014/chart" uri="{C3380CC4-5D6E-409C-BE32-E72D297353CC}">
              <c16:uniqueId val="{0000000A-884A-4E10-88C3-49F6B65325AC}"/>
            </c:ext>
          </c:extLst>
        </c:ser>
        <c:dLbls>
          <c:showLegendKey val="0"/>
          <c:showVal val="0"/>
          <c:showCatName val="0"/>
          <c:showSerName val="0"/>
          <c:showPercent val="0"/>
          <c:showBubbleSize val="0"/>
        </c:dLbls>
        <c:gapWidth val="100"/>
        <c:overlap val="100"/>
        <c:axId val="222686592"/>
        <c:axId val="222701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721</c:v>
                </c:pt>
                <c:pt idx="2">
                  <c:v>#N/A</c:v>
                </c:pt>
                <c:pt idx="3">
                  <c:v>#N/A</c:v>
                </c:pt>
                <c:pt idx="4">
                  <c:v>0</c:v>
                </c:pt>
                <c:pt idx="5">
                  <c:v>#N/A</c:v>
                </c:pt>
                <c:pt idx="6">
                  <c:v>#N/A</c:v>
                </c:pt>
                <c:pt idx="7">
                  <c:v>623</c:v>
                </c:pt>
                <c:pt idx="8">
                  <c:v>#N/A</c:v>
                </c:pt>
                <c:pt idx="9">
                  <c:v>#N/A</c:v>
                </c:pt>
                <c:pt idx="10">
                  <c:v>811</c:v>
                </c:pt>
                <c:pt idx="11">
                  <c:v>#N/A</c:v>
                </c:pt>
                <c:pt idx="12">
                  <c:v>#N/A</c:v>
                </c:pt>
                <c:pt idx="13">
                  <c:v>2525</c:v>
                </c:pt>
                <c:pt idx="14">
                  <c:v>#N/A</c:v>
                </c:pt>
              </c:numCache>
            </c:numRef>
          </c:val>
          <c:smooth val="0"/>
          <c:extLst>
            <c:ext xmlns:c16="http://schemas.microsoft.com/office/drawing/2014/chart" uri="{C3380CC4-5D6E-409C-BE32-E72D297353CC}">
              <c16:uniqueId val="{0000000B-884A-4E10-88C3-49F6B65325AC}"/>
            </c:ext>
          </c:extLst>
        </c:ser>
        <c:dLbls>
          <c:showLegendKey val="0"/>
          <c:showVal val="0"/>
          <c:showCatName val="0"/>
          <c:showSerName val="0"/>
          <c:showPercent val="0"/>
          <c:showBubbleSize val="0"/>
        </c:dLbls>
        <c:marker val="1"/>
        <c:smooth val="0"/>
        <c:axId val="222686592"/>
        <c:axId val="222701056"/>
      </c:lineChart>
      <c:catAx>
        <c:axId val="22268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2701056"/>
        <c:crosses val="autoZero"/>
        <c:auto val="1"/>
        <c:lblAlgn val="ctr"/>
        <c:lblOffset val="100"/>
        <c:tickLblSkip val="1"/>
        <c:tickMarkSkip val="1"/>
        <c:noMultiLvlLbl val="0"/>
      </c:catAx>
      <c:valAx>
        <c:axId val="222701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686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4632</c:v>
                </c:pt>
                <c:pt idx="1">
                  <c:v>3917</c:v>
                </c:pt>
                <c:pt idx="2">
                  <c:v>3198</c:v>
                </c:pt>
              </c:numCache>
            </c:numRef>
          </c:val>
          <c:extLst>
            <c:ext xmlns:c16="http://schemas.microsoft.com/office/drawing/2014/chart" uri="{C3380CC4-5D6E-409C-BE32-E72D297353CC}">
              <c16:uniqueId val="{00000000-32C2-496C-8154-29F2E6C5A2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2475</c:v>
                </c:pt>
                <c:pt idx="1">
                  <c:v>2250</c:v>
                </c:pt>
                <c:pt idx="2">
                  <c:v>1954</c:v>
                </c:pt>
              </c:numCache>
            </c:numRef>
          </c:val>
          <c:extLst>
            <c:ext xmlns:c16="http://schemas.microsoft.com/office/drawing/2014/chart" uri="{C3380CC4-5D6E-409C-BE32-E72D297353CC}">
              <c16:uniqueId val="{00000001-32C2-496C-8154-29F2E6C5A2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4289</c:v>
                </c:pt>
                <c:pt idx="1">
                  <c:v>4560</c:v>
                </c:pt>
                <c:pt idx="2">
                  <c:v>4389</c:v>
                </c:pt>
              </c:numCache>
            </c:numRef>
          </c:val>
          <c:extLst>
            <c:ext xmlns:c16="http://schemas.microsoft.com/office/drawing/2014/chart" uri="{C3380CC4-5D6E-409C-BE32-E72D297353CC}">
              <c16:uniqueId val="{00000002-32C2-496C-8154-29F2E6C5A25E}"/>
            </c:ext>
          </c:extLst>
        </c:ser>
        <c:dLbls>
          <c:showLegendKey val="0"/>
          <c:showVal val="0"/>
          <c:showCatName val="0"/>
          <c:showSerName val="0"/>
          <c:showPercent val="0"/>
          <c:showBubbleSize val="0"/>
        </c:dLbls>
        <c:gapWidth val="120"/>
        <c:overlap val="100"/>
        <c:axId val="222827264"/>
        <c:axId val="222828800"/>
      </c:barChart>
      <c:catAx>
        <c:axId val="222827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2828800"/>
        <c:crosses val="autoZero"/>
        <c:auto val="1"/>
        <c:lblAlgn val="ctr"/>
        <c:lblOffset val="100"/>
        <c:tickLblSkip val="1"/>
        <c:tickMarkSkip val="1"/>
        <c:noMultiLvlLbl val="0"/>
      </c:catAx>
      <c:valAx>
        <c:axId val="2228288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2827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{45D40629-E452-4A5A-9C23-304ED27D609F}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7F9-4628-8B76-416F29065E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{C64669E8-F052-40B7-94C4-F29718C33B25}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F9-4628-8B76-416F29065E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{F3E4BE8D-BDB7-4746-BABC-27CF60816FBF}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F9-4628-8B76-416F29065E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{AAC2A30B-1B0E-47AD-A717-DE5C36F0A1F8}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F9-4628-8B76-416F29065E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{2E8CEB9F-6792-4476-ADFA-1DC216BDF190}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F9-4628-8B76-416F29065E8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{B88C519F-1F82-495F-BABD-28C380510DFF}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7F9-4628-8B76-416F29065E86}"/>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{1C99976C-C5BB-4AB5-ABBC-11C154F46B07}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7F9-4628-8B76-416F29065E86}"/>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{5BE5B567-F08E-4175-92B7-B942835E0098}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7F9-4628-8B76-416F29065E86}"/>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{679BE315-8DB9-4756-BC9F-F82EE9F82A0E}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7F9-4628-8B76-416F29065E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33.5</c:v>
                </c:pt>
                <c:pt idx="24">
                  <c:v>49</c:v>
                </c:pt>
                <c:pt idx="32">
                  <c:v>50.6</c:v>
                </c:pt>
              </c:numCache>
            </c:numRef>
          </c:xVal>
          <c:yVal>
            <c:numRef>
              <c:f>公会計指標分析・財政指標組合せ分析表!$BP$51:$DC$51</c:f>
              <c:numCache>
                <c:formatCode>#,##0.0;"▲ "#,##0.0</c:formatCode>
                <c:ptCount val="40"/>
                <c:pt idx="16">
                  <c:v>6.4</c:v>
                </c:pt>
                <c:pt idx="24">
                  <c:v>8.6</c:v>
                </c:pt>
                <c:pt idx="32">
                  <c:v>27.3</c:v>
                </c:pt>
              </c:numCache>
            </c:numRef>
          </c:yVal>
          <c:smooth val="0"/>
          <c:extLst>
            <c:ext xmlns:c16="http://schemas.microsoft.com/office/drawing/2014/chart" uri="{C3380CC4-5D6E-409C-BE32-E72D297353CC}">
              <c16:uniqueId val="{00000009-17F9-4628-8B76-416F29065E8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{DAC62811-0849-4093-8192-7577B6F47356}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7F9-4628-8B76-416F29065E8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{23F1C04C-8BC1-4929-B462-87637E25E3FE}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F9-4628-8B76-416F29065E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{3D6F8B8E-8A09-4DCC-AE9F-BC3CFE9EFEB1}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F9-4628-8B76-416F29065E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{FBB31F75-16E7-40E1-8B4E-E40D399F58A3}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F9-4628-8B76-416F29065E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{90FAB0D3-F70D-4ABD-A2C2-9DD9DDD96E5D}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F9-4628-8B76-416F29065E8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{29089E2F-84E2-451E-8A32-6BEEA68CACF5}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7F9-4628-8B76-416F29065E86}"/>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{FFAD04FE-E831-4DCE-952C-6C0105E43AD9}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7F9-4628-8B76-416F29065E86}"/>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{084B3FC0-308C-4166-B259-E1E70C406496}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7F9-4628-8B76-416F29065E86}"/>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{7F47AE28-3C1F-492F-9CEE-F2BA4BD1A697}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7F9-4628-8B76-416F29065E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53.6</c:v>
                </c:pt>
                <c:pt idx="24">
                  <c:v>56.1</c:v>
                </c:pt>
                <c:pt idx="32">
                  <c:v>57.5</c:v>
                </c:pt>
              </c:numCache>
            </c:numRef>
          </c:xVal>
          <c:yVal>
            <c:numRef>
              <c:f>公会計指標分析・財政指標組合せ分析表!$BP$55:$DC$55</c:f>
              <c:numCache>
                <c:formatCode>#,##0.0;"▲ "#,##0.0</c:formatCode>
                <c:ptCount val="40"/>
                <c:pt idx="16">
                  <c:v>20.2</c:v>
                </c:pt>
                <c:pt idx="24">
                  <c:v>19</c:v>
                </c:pt>
                <c:pt idx="32">
                  <c:v>15.4</c:v>
                </c:pt>
              </c:numCache>
            </c:numRef>
          </c:yVal>
          <c:smooth val="0"/>
          <c:extLst>
            <c:ext xmlns:c16="http://schemas.microsoft.com/office/drawing/2014/chart" uri="{C3380CC4-5D6E-409C-BE32-E72D297353CC}">
              <c16:uniqueId val="{00000013-17F9-4628-8B76-416F29065E86}"/>
            </c:ext>
          </c:extLst>
        </c:ser>
        <c:dLbls>
          <c:showLegendKey val="0"/>
          <c:showVal val="1"/>
          <c:showCatName val="0"/>
          <c:showSerName val="0"/>
          <c:showPercent val="0"/>
          <c:showBubbleSize val="0"/>
        </c:dLbls>
        <c:axId val="46179840"/>
        <c:axId val="46181760"/>
      </c:scatterChart>
      <c:valAx>
        <c:axId val="46179840"/>
        <c:scaling>
          <c:orientation val="minMax"/>
          <c:max val="60"/>
          <c:min val="3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{F29D9791-0AA0-41C9-B070-4EB61E8E7A9B}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61D-4A48-9110-9B53559D25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{1E7A3849-7F07-4AAE-8168-C1846C56B990}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1D-4A48-9110-9B53559D25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{0222A995-B5B3-42CB-A332-D3EE7B2BF11D}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1D-4A48-9110-9B53559D25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{67E536ED-E5BA-4E83-B0E0-C3F3EA5A2B75}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1D-4A48-9110-9B53559D25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{7F697F3A-429E-4833-891E-53EFF70AB439}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1D-4A48-9110-9B53559D2547}"/>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{9481E126-6A05-42C5-A554-A0C01358ACF5}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61D-4A48-9110-9B53559D2547}"/>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{DAA481DF-B0D6-4E82-AE6F-B86A02A081BA}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61D-4A48-9110-9B53559D2547}"/>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{1D934094-9CE7-460D-8F7B-894D5223801F}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61D-4A48-9110-9B53559D2547}"/>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{9F9658B4-C146-486C-843A-D158D55A6C68}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61D-4A48-9110-9B53559D25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9.9</c:v>
                </c:pt>
                <c:pt idx="16">
                  <c:v>10.9</c:v>
                </c:pt>
                <c:pt idx="24">
                  <c:v>12.7</c:v>
                </c:pt>
                <c:pt idx="32">
                  <c:v>14.2</c:v>
                </c:pt>
              </c:numCache>
            </c:numRef>
          </c:xVal>
          <c:yVal>
            <c:numRef>
              <c:f>公会計指標分析・財政指標組合せ分析表!$BP$73:$DC$73</c:f>
              <c:numCache>
                <c:formatCode>#,##0.0;"▲ "#,##0.0</c:formatCode>
                <c:ptCount val="40"/>
                <c:pt idx="0">
                  <c:v>7.2</c:v>
                </c:pt>
                <c:pt idx="16">
                  <c:v>6.4</c:v>
                </c:pt>
                <c:pt idx="24">
                  <c:v>8.6</c:v>
                </c:pt>
                <c:pt idx="32">
                  <c:v>27.3</c:v>
                </c:pt>
              </c:numCache>
            </c:numRef>
          </c:yVal>
          <c:smooth val="0"/>
          <c:extLst>
            <c:ext xmlns:c16="http://schemas.microsoft.com/office/drawing/2014/chart" uri="{C3380CC4-5D6E-409C-BE32-E72D297353CC}">
              <c16:uniqueId val="{00000009-461D-4A48-9110-9B53559D254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{347A4C12-1CFC-4CA2-B428-87E6CEDE7A45}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61D-4A48-9110-9B53559D254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{F96CE9C6-E2C1-4FBB-9719-149DA8BED0B7}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1D-4A48-9110-9B53559D25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{C198E4A3-D8A7-49CC-AF29-C8A612832863}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1D-4A48-9110-9B53559D25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{731397A8-109F-44F2-A6F5-C329F5EDE4EB}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1D-4A48-9110-9B53559D25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{4F37D937-F550-4590-9924-C85E7465BC82}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1D-4A48-9110-9B53559D2547}"/>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{17D3D633-66AE-4089-BCC0-A3365EAC891F}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61D-4A48-9110-9B53559D2547}"/>
                </c:ext>
              </c:extLst>
            </c:dLbl>
            <c:dLbl>
              <c:idx val="16"/>
              <c:layout>
                <c:manualLayout>
                  <c:x val="0"/>
                  <c:y val="-1.0421040518334467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{5AB93A3C-17D2-4B12-A67F-F5676F21AC88}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61D-4A48-9110-9B53559D2547}"/>
                </c:ext>
              </c:extLst>
            </c:dLbl>
            <c:dLbl>
              <c:idx val="24"/>
              <c:layout>
                <c:manualLayout>
                  <c:x val="0"/>
                  <c:y val="1.0421040518334307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{497996D9-2C86-481D-85B3-EDBB163F9C1B}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61D-4A48-9110-9B53559D2547}"/>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{02F02166-9652-4041-9E91-7D55A78A15BE}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61D-4A48-9110-9B53559D25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8.6</c:v>
                </c:pt>
                <c:pt idx="24">
                  <c:v>8.5</c:v>
                </c:pt>
                <c:pt idx="32">
                  <c:v>8.5</c:v>
                </c:pt>
              </c:numCache>
            </c:numRef>
          </c:xVal>
          <c:yVal>
            <c:numRef>
              <c:f>公会計指標分析・財政指標組合せ分析表!$BP$77:$DC$77</c:f>
              <c:numCache>
                <c:formatCode>#,##0.0;"▲ "#,##0.0</c:formatCode>
                <c:ptCount val="40"/>
                <c:pt idx="0">
                  <c:v>48.6</c:v>
                </c:pt>
                <c:pt idx="8">
                  <c:v>32.799999999999997</c:v>
                </c:pt>
                <c:pt idx="16">
                  <c:v>20.2</c:v>
                </c:pt>
                <c:pt idx="24">
                  <c:v>19</c:v>
                </c:pt>
                <c:pt idx="32">
                  <c:v>15.4</c:v>
                </c:pt>
              </c:numCache>
            </c:numRef>
          </c:yVal>
          <c:smooth val="0"/>
          <c:extLst>
            <c:ext xmlns:c16="http://schemas.microsoft.com/office/drawing/2014/chart" uri="{C3380CC4-5D6E-409C-BE32-E72D297353CC}">
              <c16:uniqueId val="{00000013-461D-4A48-9110-9B53559D2547}"/>
            </c:ext>
          </c:extLst>
        </c:ser>
        <c:dLbls>
          <c:showLegendKey val="0"/>
          <c:showVal val="1"/>
          <c:showCatName val="0"/>
          <c:showSerName val="0"/>
          <c:showPercent val="0"/>
          <c:showBubbleSize val="0"/>
        </c:dLbls>
        <c:axId val="84219776"/>
        <c:axId val="84234240"/>
      </c:scatterChart>
      <c:valAx>
        <c:axId val="84219776"/>
        <c:scaling>
          <c:orientation val="minMax"/>
          <c:max val="14.7"/>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6"/>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岩手県八幡平市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25,876
25,714
862.30
22,961,843
22,333,870
604,703
11,671,307
17,854,142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人口の減少や高齢化などにより、財政基盤が弱く、類似団体の平均を</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下回っている。市税等の収納率向上対策を中心とする歳入確保に努めるとともに、行政経営改革（第３次行政改革）への取り組みを通じて、内部管理経費の削減や補助金等の見直しなど歳出の抑制を実施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64558</xdr:rowOff>
    </xdr:to>
    <xdr:cxnSp macro="">
      <xdr:nvCxnSpPr>
        <xdr:cNvPr id="69" name="直線コネクタ 68"/>
        <xdr:cNvCxnSpPr/>
      </xdr:nvCxnSpPr>
      <xdr:spPr>
        <a:xfrm>
          <a:off x="4114800" y="7608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64558</xdr:rowOff>
    </xdr:to>
    <xdr:cxnSp macro="">
      <xdr:nvCxnSpPr>
        <xdr:cNvPr id="72" name="直線コネクタ 71"/>
        <xdr:cNvCxnSpPr/>
      </xdr:nvCxnSpPr>
      <xdr:spPr>
        <a:xfrm>
          <a:off x="3225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64558</xdr:rowOff>
    </xdr:to>
    <xdr:cxnSp macro="">
      <xdr:nvCxnSpPr>
        <xdr:cNvPr id="75" name="直線コネクタ 74"/>
        <xdr:cNvCxnSpPr/>
      </xdr:nvCxnSpPr>
      <xdr:spPr>
        <a:xfrm>
          <a:off x="2336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8" name="直線コネクタ 77"/>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88" name="楕円 87"/>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81085</xdr:rowOff>
    </xdr:from>
    <xdr:ext cx="762000" cy="259045"/>
    <xdr:sp macro="" textlink="">
      <xdr:nvSpPr>
        <xdr:cNvPr id="89" name="財政力該当値テキスト"/>
        <xdr:cNvSpPr txBox="1"/>
      </xdr:nvSpPr>
      <xdr:spPr>
        <a:xfrm>
          <a:off x="5041900" y="745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0" name="楕円 89"/>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1" name="テキスト ボックス 90"/>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2" name="楕円 91"/>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3" name="テキスト ボックス 92"/>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普通交付税の合併算定替の縮減等による経常一般財源総額の減により、対前年度で</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ポイント上昇し、類似団体の平均を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ポイント上回っている。行政経営改革（第３次行政改革）への取り組みを通じて、内部管理経費の削減など経常経費の抑制に努める。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50377</xdr:rowOff>
    </xdr:to>
    <xdr:cxnSp macro="">
      <xdr:nvCxnSpPr>
        <xdr:cNvPr id="127" name="直線コネクタ 126"/>
        <xdr:cNvCxnSpPr/>
      </xdr:nvCxnSpPr>
      <xdr:spPr>
        <a:xfrm flipV="1">
          <a:off x="4953000" y="990219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22454</xdr:rowOff>
    </xdr:from>
    <xdr:ext cx="762000" cy="259045"/>
    <xdr:sp macro="" textlink="">
      <xdr:nvSpPr>
        <xdr:cNvPr id="128" name="財政構造の弾力性最小値テキスト"/>
        <xdr:cNvSpPr txBox="1"/>
      </xdr:nvSpPr>
      <xdr:spPr>
        <a:xfrm>
          <a:off x="5041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50377</xdr:rowOff>
    </xdr:from>
    <xdr:to>
      <xdr:col>24</xdr:col>
      <xdr:colOff>12700</xdr:colOff>
      <xdr:row>66</xdr:row>
      <xdr:rowOff>50377</xdr:rowOff>
    </xdr:to>
    <xdr:cxnSp macro="">
      <xdr:nvCxnSpPr>
        <xdr:cNvPr id="129" name="直線コネクタ 128"/>
        <xdr:cNvCxnSpPr/>
      </xdr:nvCxnSpPr>
      <xdr:spPr>
        <a:xfrm>
          <a:off x="4864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157056</xdr:rowOff>
    </xdr:to>
    <xdr:cxnSp macro="">
      <xdr:nvCxnSpPr>
        <xdr:cNvPr id="132" name="直線コネクタ 131"/>
        <xdr:cNvCxnSpPr/>
      </xdr:nvCxnSpPr>
      <xdr:spPr>
        <a:xfrm>
          <a:off x="4114800" y="10601960"/>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3" name="財政構造の弾力性平均値テキスト"/>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4" name="フローチャート: 判断 133"/>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164677</xdr:rowOff>
    </xdr:from>
    <xdr:to>
      <xdr:col>19</xdr:col>
      <xdr:colOff>133350</xdr:colOff>
      <xdr:row>61</xdr:row>
      <xdr:rowOff>143510</xdr:rowOff>
    </xdr:to>
    <xdr:cxnSp macro="">
      <xdr:nvCxnSpPr>
        <xdr:cNvPr id="135" name="直線コネクタ 134"/>
        <xdr:cNvCxnSpPr/>
      </xdr:nvCxnSpPr>
      <xdr:spPr>
        <a:xfrm>
          <a:off x="3225800" y="10280227"/>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79163</xdr:rowOff>
    </xdr:from>
    <xdr:to>
      <xdr:col>19</xdr:col>
      <xdr:colOff>184150</xdr:colOff>
      <xdr:row>61</xdr:row>
      <xdr:rowOff>9313</xdr:rowOff>
    </xdr:to>
    <xdr:sp macro="" textlink="">
      <xdr:nvSpPr>
        <xdr:cNvPr id="136" name="フローチャート: 判断 135"/>
        <xdr:cNvSpPr/>
      </xdr:nvSpPr>
      <xdr:spPr>
        <a:xfrm>
          <a:off x="4064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19490</xdr:rowOff>
    </xdr:from>
    <xdr:ext cx="736600" cy="259045"/>
    <xdr:sp macro="" textlink="">
      <xdr:nvSpPr>
        <xdr:cNvPr id="137" name="テキスト ボックス 136"/>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118956</xdr:rowOff>
    </xdr:from>
    <xdr:to>
      <xdr:col>15</xdr:col>
      <xdr:colOff>82550</xdr:colOff>
      <xdr:row>59</xdr:row>
      <xdr:rowOff>164677</xdr:rowOff>
    </xdr:to>
    <xdr:cxnSp macro="">
      <xdr:nvCxnSpPr>
        <xdr:cNvPr id="138" name="直線コネクタ 137"/>
        <xdr:cNvCxnSpPr/>
      </xdr:nvCxnSpPr>
      <xdr:spPr>
        <a:xfrm>
          <a:off x="2336800" y="10063056"/>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138006</xdr:rowOff>
    </xdr:from>
    <xdr:to>
      <xdr:col>15</xdr:col>
      <xdr:colOff>133350</xdr:colOff>
      <xdr:row>60</xdr:row>
      <xdr:rowOff>68156</xdr:rowOff>
    </xdr:to>
    <xdr:sp macro="" textlink="">
      <xdr:nvSpPr>
        <xdr:cNvPr id="139" name="フローチャート: 判断 138"/>
        <xdr:cNvSpPr/>
      </xdr:nvSpPr>
      <xdr:spPr>
        <a:xfrm>
          <a:off x="3175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52933</xdr:rowOff>
    </xdr:from>
    <xdr:ext cx="762000" cy="259045"/>
    <xdr:sp macro="" textlink="">
      <xdr:nvSpPr>
        <xdr:cNvPr id="140" name="テキスト ボックス 139"/>
        <xdr:cNvSpPr txBox="1"/>
      </xdr:nvSpPr>
      <xdr:spPr>
        <a:xfrm>
          <a:off x="2844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110913</xdr:rowOff>
    </xdr:from>
    <xdr:to>
      <xdr:col>11</xdr:col>
      <xdr:colOff>31750</xdr:colOff>
      <xdr:row>58</xdr:row>
      <xdr:rowOff>118956</xdr:rowOff>
    </xdr:to>
    <xdr:cxnSp macro="">
      <xdr:nvCxnSpPr>
        <xdr:cNvPr id="141" name="直線コネクタ 140"/>
        <xdr:cNvCxnSpPr/>
      </xdr:nvCxnSpPr>
      <xdr:spPr>
        <a:xfrm>
          <a:off x="1447800" y="100550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1270</xdr:rowOff>
    </xdr:from>
    <xdr:to>
      <xdr:col>11</xdr:col>
      <xdr:colOff>82550</xdr:colOff>
      <xdr:row>59</xdr:row>
      <xdr:rowOff>102870</xdr:rowOff>
    </xdr:to>
    <xdr:sp macro="" textlink="">
      <xdr:nvSpPr>
        <xdr:cNvPr id="142" name="フローチャート: 判断 141"/>
        <xdr:cNvSpPr/>
      </xdr:nvSpPr>
      <xdr:spPr>
        <a:xfrm>
          <a:off x="2286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87647</xdr:rowOff>
    </xdr:from>
    <xdr:ext cx="762000" cy="259045"/>
    <xdr:sp macro="" textlink="">
      <xdr:nvSpPr>
        <xdr:cNvPr id="143" name="テキスト ボックス 142"/>
        <xdr:cNvSpPr txBox="1"/>
      </xdr:nvSpPr>
      <xdr:spPr>
        <a:xfrm>
          <a:off x="1955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44" name="フローチャート: 判断 143"/>
        <xdr:cNvSpPr/>
      </xdr:nvSpPr>
      <xdr:spPr>
        <a:xfrm>
          <a:off x="1397000" y="1020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4673</xdr:rowOff>
    </xdr:from>
    <xdr:ext cx="762000" cy="259045"/>
    <xdr:sp macro="" textlink="">
      <xdr:nvSpPr>
        <xdr:cNvPr id="145" name="テキスト ボックス 144"/>
        <xdr:cNvSpPr txBox="1"/>
      </xdr:nvSpPr>
      <xdr:spPr>
        <a:xfrm>
          <a:off x="1066800" y="1029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106256</xdr:rowOff>
    </xdr:from>
    <xdr:to>
      <xdr:col>23</xdr:col>
      <xdr:colOff>184150</xdr:colOff>
      <xdr:row>63</xdr:row>
      <xdr:rowOff>36406</xdr:rowOff>
    </xdr:to>
    <xdr:sp macro="" textlink="">
      <xdr:nvSpPr>
        <xdr:cNvPr id="151" name="楕円 150"/>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78333</xdr:rowOff>
    </xdr:from>
    <xdr:ext cx="762000" cy="259045"/>
    <xdr:sp macro="" textlink="">
      <xdr:nvSpPr>
        <xdr:cNvPr id="152" name="財政構造の弾力性該当値テキスト"/>
        <xdr:cNvSpPr txBox="1"/>
      </xdr:nvSpPr>
      <xdr:spPr>
        <a:xfrm>
          <a:off x="5041900" y="107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3" name="楕円 152"/>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7637</xdr:rowOff>
    </xdr:from>
    <xdr:ext cx="736600" cy="259045"/>
    <xdr:sp macro="" textlink="">
      <xdr:nvSpPr>
        <xdr:cNvPr id="154" name="テキスト ボックス 153"/>
        <xdr:cNvSpPr txBox="1"/>
      </xdr:nvSpPr>
      <xdr:spPr>
        <a:xfrm>
          <a:off x="3733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113877</xdr:rowOff>
    </xdr:from>
    <xdr:to>
      <xdr:col>15</xdr:col>
      <xdr:colOff>133350</xdr:colOff>
      <xdr:row>60</xdr:row>
      <xdr:rowOff>44027</xdr:rowOff>
    </xdr:to>
    <xdr:sp macro="" textlink="">
      <xdr:nvSpPr>
        <xdr:cNvPr id="155" name="楕円 154"/>
        <xdr:cNvSpPr/>
      </xdr:nvSpPr>
      <xdr:spPr>
        <a:xfrm>
          <a:off x="3175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54204</xdr:rowOff>
    </xdr:from>
    <xdr:ext cx="762000" cy="259045"/>
    <xdr:sp macro="" textlink="">
      <xdr:nvSpPr>
        <xdr:cNvPr id="156" name="テキスト ボックス 155"/>
        <xdr:cNvSpPr txBox="1"/>
      </xdr:nvSpPr>
      <xdr:spPr>
        <a:xfrm>
          <a:off x="2844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68156</xdr:rowOff>
    </xdr:from>
    <xdr:to>
      <xdr:col>11</xdr:col>
      <xdr:colOff>82550</xdr:colOff>
      <xdr:row>58</xdr:row>
      <xdr:rowOff>169756</xdr:rowOff>
    </xdr:to>
    <xdr:sp macro="" textlink="">
      <xdr:nvSpPr>
        <xdr:cNvPr id="157" name="楕円 156"/>
        <xdr:cNvSpPr/>
      </xdr:nvSpPr>
      <xdr:spPr>
        <a:xfrm>
          <a:off x="2286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8483</xdr:rowOff>
    </xdr:from>
    <xdr:ext cx="762000" cy="259045"/>
    <xdr:sp macro="" textlink="">
      <xdr:nvSpPr>
        <xdr:cNvPr id="158" name="テキスト ボックス 157"/>
        <xdr:cNvSpPr txBox="1"/>
      </xdr:nvSpPr>
      <xdr:spPr>
        <a:xfrm>
          <a:off x="1955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60113</xdr:rowOff>
    </xdr:from>
    <xdr:to>
      <xdr:col>7</xdr:col>
      <xdr:colOff>31750</xdr:colOff>
      <xdr:row>58</xdr:row>
      <xdr:rowOff>161713</xdr:rowOff>
    </xdr:to>
    <xdr:sp macro="" textlink="">
      <xdr:nvSpPr>
        <xdr:cNvPr id="159" name="楕円 158"/>
        <xdr:cNvSpPr/>
      </xdr:nvSpPr>
      <xdr:spPr>
        <a:xfrm>
          <a:off x="1397000" y="1000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440</xdr:rowOff>
    </xdr:from>
    <xdr:ext cx="762000" cy="259045"/>
    <xdr:sp macro="" textlink="">
      <xdr:nvSpPr>
        <xdr:cNvPr id="160" name="テキスト ボックス 159"/>
        <xdr:cNvSpPr txBox="1"/>
      </xdr:nvSpPr>
      <xdr:spPr>
        <a:xfrm>
          <a:off x="1066800" y="977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市の面積が広大で、総合支所を配置しているなど多種多様な施設を保有することにより、類似団体の平均を</a:t>
          </a:r>
          <a:r>
            <a:rPr kumimoji="1" lang="en-US" altLang="ja-JP" sz="1300">
              <a:latin typeface="ＭＳ Ｐゴシック" panose="020B0600070205080204" pitchFamily="50" charset="-128"/>
              <a:ea typeface="ＭＳ Ｐゴシック" panose="020B0600070205080204" pitchFamily="50" charset="-128"/>
            </a:rPr>
            <a:t>67,535</a:t>
          </a:r>
          <a:r>
            <a:rPr kumimoji="1" lang="ja-JP" altLang="en-US" sz="1300">
              <a:latin typeface="ＭＳ Ｐゴシック" panose="020B0600070205080204" pitchFamily="50" charset="-128"/>
              <a:ea typeface="ＭＳ Ｐゴシック" panose="020B0600070205080204" pitchFamily="50" charset="-128"/>
            </a:rPr>
            <a:t>円上回っている。今後は、平成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月に策定した公共施設等総合管理計画に基づき個別計画を策定し、不要な施設の統合廃止などの効率的な施設配置を検討する。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7379</xdr:rowOff>
    </xdr:from>
    <xdr:to>
      <xdr:col>23</xdr:col>
      <xdr:colOff>133350</xdr:colOff>
      <xdr:row>88</xdr:row>
      <xdr:rowOff>166007</xdr:rowOff>
    </xdr:to>
    <xdr:cxnSp macro="">
      <xdr:nvCxnSpPr>
        <xdr:cNvPr id="190" name="直線コネクタ 189"/>
        <xdr:cNvCxnSpPr/>
      </xdr:nvCxnSpPr>
      <xdr:spPr>
        <a:xfrm flipV="1">
          <a:off x="4953000" y="13894829"/>
          <a:ext cx="0" cy="1358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138084</xdr:rowOff>
    </xdr:from>
    <xdr:ext cx="762000" cy="259045"/>
    <xdr:sp macro="" textlink="">
      <xdr:nvSpPr>
        <xdr:cNvPr id="191" name="人件費・物件費等の状況最小値テキスト"/>
        <xdr:cNvSpPr txBox="1"/>
      </xdr:nvSpPr>
      <xdr:spPr>
        <a:xfrm>
          <a:off x="5041900" y="1522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166007</xdr:rowOff>
    </xdr:from>
    <xdr:to>
      <xdr:col>24</xdr:col>
      <xdr:colOff>12700</xdr:colOff>
      <xdr:row>88</xdr:row>
      <xdr:rowOff>166007</xdr:rowOff>
    </xdr:to>
    <xdr:cxnSp macro="">
      <xdr:nvCxnSpPr>
        <xdr:cNvPr id="192" name="直線コネクタ 191"/>
        <xdr:cNvCxnSpPr/>
      </xdr:nvCxnSpPr>
      <xdr:spPr>
        <a:xfrm>
          <a:off x="4864100" y="15253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93756</xdr:rowOff>
    </xdr:from>
    <xdr:ext cx="762000" cy="259045"/>
    <xdr:sp macro="" textlink="">
      <xdr:nvSpPr>
        <xdr:cNvPr id="193" name="人件費・物件費等の状況最大値テキスト"/>
        <xdr:cNvSpPr txBox="1"/>
      </xdr:nvSpPr>
      <xdr:spPr>
        <a:xfrm>
          <a:off x="5041900" y="136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7379</xdr:rowOff>
    </xdr:from>
    <xdr:to>
      <xdr:col>24</xdr:col>
      <xdr:colOff>12700</xdr:colOff>
      <xdr:row>81</xdr:row>
      <xdr:rowOff>7379</xdr:rowOff>
    </xdr:to>
    <xdr:cxnSp macro="">
      <xdr:nvCxnSpPr>
        <xdr:cNvPr id="194" name="直線コネクタ 193"/>
        <xdr:cNvCxnSpPr/>
      </xdr:nvCxnSpPr>
      <xdr:spPr>
        <a:xfrm>
          <a:off x="4864100" y="138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85593</xdr:rowOff>
    </xdr:from>
    <xdr:to>
      <xdr:col>23</xdr:col>
      <xdr:colOff>133350</xdr:colOff>
      <xdr:row>86</xdr:row>
      <xdr:rowOff>133274</xdr:rowOff>
    </xdr:to>
    <xdr:cxnSp macro="">
      <xdr:nvCxnSpPr>
        <xdr:cNvPr id="195" name="直線コネクタ 194"/>
        <xdr:cNvCxnSpPr/>
      </xdr:nvCxnSpPr>
      <xdr:spPr>
        <a:xfrm>
          <a:off x="4114800" y="14830293"/>
          <a:ext cx="838200" cy="4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70145</xdr:rowOff>
    </xdr:from>
    <xdr:ext cx="762000" cy="259045"/>
    <xdr:sp macro="" textlink="">
      <xdr:nvSpPr>
        <xdr:cNvPr id="196" name="人件費・物件費等の状況平均値テキスト"/>
        <xdr:cNvSpPr txBox="1"/>
      </xdr:nvSpPr>
      <xdr:spPr>
        <a:xfrm>
          <a:off x="5041900" y="14129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53618</xdr:rowOff>
    </xdr:from>
    <xdr:to>
      <xdr:col>23</xdr:col>
      <xdr:colOff>184150</xdr:colOff>
      <xdr:row>83</xdr:row>
      <xdr:rowOff>155218</xdr:rowOff>
    </xdr:to>
    <xdr:sp macro="" textlink="">
      <xdr:nvSpPr>
        <xdr:cNvPr id="197" name="フローチャート: 判断 196"/>
        <xdr:cNvSpPr/>
      </xdr:nvSpPr>
      <xdr:spPr>
        <a:xfrm>
          <a:off x="49022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5176</xdr:rowOff>
    </xdr:from>
    <xdr:to>
      <xdr:col>19</xdr:col>
      <xdr:colOff>133350</xdr:colOff>
      <xdr:row>86</xdr:row>
      <xdr:rowOff>85593</xdr:rowOff>
    </xdr:to>
    <xdr:cxnSp macro="">
      <xdr:nvCxnSpPr>
        <xdr:cNvPr id="198" name="直線コネクタ 197"/>
        <xdr:cNvCxnSpPr/>
      </xdr:nvCxnSpPr>
      <xdr:spPr>
        <a:xfrm>
          <a:off x="3225800" y="14749876"/>
          <a:ext cx="889000" cy="8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158276</xdr:rowOff>
    </xdr:from>
    <xdr:to>
      <xdr:col>19</xdr:col>
      <xdr:colOff>184150</xdr:colOff>
      <xdr:row>83</xdr:row>
      <xdr:rowOff>88426</xdr:rowOff>
    </xdr:to>
    <xdr:sp macro="" textlink="">
      <xdr:nvSpPr>
        <xdr:cNvPr id="199" name="フローチャート: 判断 198"/>
        <xdr:cNvSpPr/>
      </xdr:nvSpPr>
      <xdr:spPr>
        <a:xfrm>
          <a:off x="4064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98603</xdr:rowOff>
    </xdr:from>
    <xdr:ext cx="736600" cy="259045"/>
    <xdr:sp macro="" textlink="">
      <xdr:nvSpPr>
        <xdr:cNvPr id="200" name="テキスト ボックス 199"/>
        <xdr:cNvSpPr txBox="1"/>
      </xdr:nvSpPr>
      <xdr:spPr>
        <a:xfrm>
          <a:off x="3733800" y="139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75659</xdr:rowOff>
    </xdr:from>
    <xdr:to>
      <xdr:col>15</xdr:col>
      <xdr:colOff>82550</xdr:colOff>
      <xdr:row>86</xdr:row>
      <xdr:rowOff>5176</xdr:rowOff>
    </xdr:to>
    <xdr:cxnSp macro="">
      <xdr:nvCxnSpPr>
        <xdr:cNvPr id="201" name="直線コネクタ 200"/>
        <xdr:cNvCxnSpPr/>
      </xdr:nvCxnSpPr>
      <xdr:spPr>
        <a:xfrm>
          <a:off x="2336800" y="14648909"/>
          <a:ext cx="889000" cy="10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153530</xdr:rowOff>
    </xdr:from>
    <xdr:to>
      <xdr:col>15</xdr:col>
      <xdr:colOff>133350</xdr:colOff>
      <xdr:row>83</xdr:row>
      <xdr:rowOff>83680</xdr:rowOff>
    </xdr:to>
    <xdr:sp macro="" textlink="">
      <xdr:nvSpPr>
        <xdr:cNvPr id="202" name="フローチャート: 判断 201"/>
        <xdr:cNvSpPr/>
      </xdr:nvSpPr>
      <xdr:spPr>
        <a:xfrm>
          <a:off x="3175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93857</xdr:rowOff>
    </xdr:from>
    <xdr:ext cx="762000" cy="259045"/>
    <xdr:sp macro="" textlink="">
      <xdr:nvSpPr>
        <xdr:cNvPr id="203" name="テキスト ボックス 202"/>
        <xdr:cNvSpPr txBox="1"/>
      </xdr:nvSpPr>
      <xdr:spPr>
        <a:xfrm>
          <a:off x="2844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75659</xdr:rowOff>
    </xdr:from>
    <xdr:to>
      <xdr:col>11</xdr:col>
      <xdr:colOff>31750</xdr:colOff>
      <xdr:row>85</xdr:row>
      <xdr:rowOff>121224</xdr:rowOff>
    </xdr:to>
    <xdr:cxnSp macro="">
      <xdr:nvCxnSpPr>
        <xdr:cNvPr id="204" name="直線コネクタ 203"/>
        <xdr:cNvCxnSpPr/>
      </xdr:nvCxnSpPr>
      <xdr:spPr>
        <a:xfrm flipV="1">
          <a:off x="1447800" y="14648909"/>
          <a:ext cx="889000" cy="4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125250</xdr:rowOff>
    </xdr:from>
    <xdr:to>
      <xdr:col>11</xdr:col>
      <xdr:colOff>82550</xdr:colOff>
      <xdr:row>83</xdr:row>
      <xdr:rowOff>55400</xdr:rowOff>
    </xdr:to>
    <xdr:sp macro="" textlink="">
      <xdr:nvSpPr>
        <xdr:cNvPr id="205" name="フローチャート: 判断 204"/>
        <xdr:cNvSpPr/>
      </xdr:nvSpPr>
      <xdr:spPr>
        <a:xfrm>
          <a:off x="2286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65577</xdr:rowOff>
    </xdr:from>
    <xdr:ext cx="762000" cy="259045"/>
    <xdr:sp macro="" textlink="">
      <xdr:nvSpPr>
        <xdr:cNvPr id="206" name="テキスト ボックス 205"/>
        <xdr:cNvSpPr txBox="1"/>
      </xdr:nvSpPr>
      <xdr:spPr>
        <a:xfrm>
          <a:off x="1955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106300</xdr:rowOff>
    </xdr:from>
    <xdr:to>
      <xdr:col>7</xdr:col>
      <xdr:colOff>31750</xdr:colOff>
      <xdr:row>83</xdr:row>
      <xdr:rowOff>36450</xdr:rowOff>
    </xdr:to>
    <xdr:sp macro="" textlink="">
      <xdr:nvSpPr>
        <xdr:cNvPr id="207" name="フローチャート: 判断 206"/>
        <xdr:cNvSpPr/>
      </xdr:nvSpPr>
      <xdr:spPr>
        <a:xfrm>
          <a:off x="1397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46627</xdr:rowOff>
    </xdr:from>
    <xdr:ext cx="762000" cy="259045"/>
    <xdr:sp macro="" textlink="">
      <xdr:nvSpPr>
        <xdr:cNvPr id="208" name="テキスト ボックス 207"/>
        <xdr:cNvSpPr txBox="1"/>
      </xdr:nvSpPr>
      <xdr:spPr>
        <a:xfrm>
          <a:off x="1066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82474</xdr:rowOff>
    </xdr:from>
    <xdr:to>
      <xdr:col>23</xdr:col>
      <xdr:colOff>184150</xdr:colOff>
      <xdr:row>87</xdr:row>
      <xdr:rowOff>12624</xdr:rowOff>
    </xdr:to>
    <xdr:sp macro="" textlink="">
      <xdr:nvSpPr>
        <xdr:cNvPr id="214" name="楕円 213"/>
        <xdr:cNvSpPr/>
      </xdr:nvSpPr>
      <xdr:spPr>
        <a:xfrm>
          <a:off x="4902200" y="148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54551</xdr:rowOff>
    </xdr:from>
    <xdr:ext cx="762000" cy="259045"/>
    <xdr:sp macro="" textlink="">
      <xdr:nvSpPr>
        <xdr:cNvPr id="215" name="人件費・物件費等の状況該当値テキスト"/>
        <xdr:cNvSpPr txBox="1"/>
      </xdr:nvSpPr>
      <xdr:spPr>
        <a:xfrm>
          <a:off x="5041900" y="1479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34793</xdr:rowOff>
    </xdr:from>
    <xdr:to>
      <xdr:col>19</xdr:col>
      <xdr:colOff>184150</xdr:colOff>
      <xdr:row>86</xdr:row>
      <xdr:rowOff>136393</xdr:rowOff>
    </xdr:to>
    <xdr:sp macro="" textlink="">
      <xdr:nvSpPr>
        <xdr:cNvPr id="216" name="楕円 215"/>
        <xdr:cNvSpPr/>
      </xdr:nvSpPr>
      <xdr:spPr>
        <a:xfrm>
          <a:off x="4064000" y="1477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121170</xdr:rowOff>
    </xdr:from>
    <xdr:ext cx="736600" cy="259045"/>
    <xdr:sp macro="" textlink="">
      <xdr:nvSpPr>
        <xdr:cNvPr id="217" name="テキスト ボックス 216"/>
        <xdr:cNvSpPr txBox="1"/>
      </xdr:nvSpPr>
      <xdr:spPr>
        <a:xfrm>
          <a:off x="3733800" y="14865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125826</xdr:rowOff>
    </xdr:from>
    <xdr:to>
      <xdr:col>15</xdr:col>
      <xdr:colOff>133350</xdr:colOff>
      <xdr:row>86</xdr:row>
      <xdr:rowOff>55976</xdr:rowOff>
    </xdr:to>
    <xdr:sp macro="" textlink="">
      <xdr:nvSpPr>
        <xdr:cNvPr id="218" name="楕円 217"/>
        <xdr:cNvSpPr/>
      </xdr:nvSpPr>
      <xdr:spPr>
        <a:xfrm>
          <a:off x="3175000" y="1469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40753</xdr:rowOff>
    </xdr:from>
    <xdr:ext cx="762000" cy="259045"/>
    <xdr:sp macro="" textlink="">
      <xdr:nvSpPr>
        <xdr:cNvPr id="219" name="テキスト ボックス 218"/>
        <xdr:cNvSpPr txBox="1"/>
      </xdr:nvSpPr>
      <xdr:spPr>
        <a:xfrm>
          <a:off x="2844800" y="1478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24859</xdr:rowOff>
    </xdr:from>
    <xdr:to>
      <xdr:col>11</xdr:col>
      <xdr:colOff>82550</xdr:colOff>
      <xdr:row>85</xdr:row>
      <xdr:rowOff>126459</xdr:rowOff>
    </xdr:to>
    <xdr:sp macro="" textlink="">
      <xdr:nvSpPr>
        <xdr:cNvPr id="220" name="楕円 219"/>
        <xdr:cNvSpPr/>
      </xdr:nvSpPr>
      <xdr:spPr>
        <a:xfrm>
          <a:off x="2286000" y="1459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111236</xdr:rowOff>
    </xdr:from>
    <xdr:ext cx="762000" cy="259045"/>
    <xdr:sp macro="" textlink="">
      <xdr:nvSpPr>
        <xdr:cNvPr id="221" name="テキスト ボックス 220"/>
        <xdr:cNvSpPr txBox="1"/>
      </xdr:nvSpPr>
      <xdr:spPr>
        <a:xfrm>
          <a:off x="1955800" y="146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70424</xdr:rowOff>
    </xdr:from>
    <xdr:to>
      <xdr:col>7</xdr:col>
      <xdr:colOff>31750</xdr:colOff>
      <xdr:row>86</xdr:row>
      <xdr:rowOff>574</xdr:rowOff>
    </xdr:to>
    <xdr:sp macro="" textlink="">
      <xdr:nvSpPr>
        <xdr:cNvPr id="222" name="楕円 221"/>
        <xdr:cNvSpPr/>
      </xdr:nvSpPr>
      <xdr:spPr>
        <a:xfrm>
          <a:off x="1397000" y="1464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156801</xdr:rowOff>
    </xdr:from>
    <xdr:ext cx="762000" cy="259045"/>
    <xdr:sp macro="" textlink="">
      <xdr:nvSpPr>
        <xdr:cNvPr id="223" name="テキスト ボックス 222"/>
        <xdr:cNvSpPr txBox="1"/>
      </xdr:nvSpPr>
      <xdr:spPr>
        <a:xfrm>
          <a:off x="1066800" y="1473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職員の採用・退職により、対前年度で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ポイント下回っている。今後も当該指数を注視しながら給与の適正化を図る。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88</xdr:row>
      <xdr:rowOff>137886</xdr:rowOff>
    </xdr:to>
    <xdr:cxnSp macro="">
      <xdr:nvCxnSpPr>
        <xdr:cNvPr id="254" name="直線コネクタ 253"/>
        <xdr:cNvCxnSpPr/>
      </xdr:nvCxnSpPr>
      <xdr:spPr>
        <a:xfrm flipV="1">
          <a:off x="17018000" y="13829393"/>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5"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6" name="直線コネクタ 255"/>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85</xdr:row>
      <xdr:rowOff>14514</xdr:rowOff>
    </xdr:to>
    <xdr:cxnSp macro="">
      <xdr:nvCxnSpPr>
        <xdr:cNvPr id="259" name="直線コネクタ 258"/>
        <xdr:cNvCxnSpPr/>
      </xdr:nvCxnSpPr>
      <xdr:spPr>
        <a:xfrm flipV="1">
          <a:off x="16179800" y="1455329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0"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85</xdr:row>
      <xdr:rowOff>14514</xdr:rowOff>
    </xdr:to>
    <xdr:cxnSp macro="">
      <xdr:nvCxnSpPr>
        <xdr:cNvPr id="262" name="直線コネクタ 261"/>
        <xdr:cNvCxnSpPr/>
      </xdr:nvCxnSpPr>
      <xdr:spPr>
        <a:xfrm>
          <a:off x="15290800" y="1446711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3" name="フローチャート: 判断 262"/>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4" name="テキスト ボックス 263"/>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48079</xdr:rowOff>
    </xdr:from>
    <xdr:to>
      <xdr:col>72</xdr:col>
      <xdr:colOff>203200</xdr:colOff>
      <xdr:row>84</xdr:row>
      <xdr:rowOff>65314</xdr:rowOff>
    </xdr:to>
    <xdr:cxnSp macro="">
      <xdr:nvCxnSpPr>
        <xdr:cNvPr id="265" name="直線コネクタ 264"/>
        <xdr:cNvCxnSpPr/>
      </xdr:nvCxnSpPr>
      <xdr:spPr>
        <a:xfrm>
          <a:off x="14401800" y="144498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6" name="フローチャート: 判断 265"/>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7" name="テキスト ボックス 266"/>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80736</xdr:rowOff>
    </xdr:from>
    <xdr:to>
      <xdr:col>68</xdr:col>
      <xdr:colOff>152400</xdr:colOff>
      <xdr:row>84</xdr:row>
      <xdr:rowOff>48079</xdr:rowOff>
    </xdr:to>
    <xdr:cxnSp macro="">
      <xdr:nvCxnSpPr>
        <xdr:cNvPr id="268" name="直線コネクタ 267"/>
        <xdr:cNvCxnSpPr/>
      </xdr:nvCxnSpPr>
      <xdr:spPr>
        <a:xfrm>
          <a:off x="13512800" y="14139636"/>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0" name="テキスト ボックス 269"/>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1" name="フローチャート: 判断 270"/>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2" name="テキスト ボックス 271"/>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78" name="楕円 277"/>
        <xdr:cNvSpPr/>
      </xdr:nvSpPr>
      <xdr:spPr>
        <a:xfrm>
          <a:off x="169672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117220</xdr:rowOff>
    </xdr:from>
    <xdr:ext cx="762000" cy="259045"/>
    <xdr:sp macro="" textlink="">
      <xdr:nvSpPr>
        <xdr:cNvPr id="279" name="給与水準   （国との比較）該当値テキスト"/>
        <xdr:cNvSpPr txBox="1"/>
      </xdr:nvSpPr>
      <xdr:spPr>
        <a:xfrm>
          <a:off x="17106900" y="1434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135164</xdr:rowOff>
    </xdr:from>
    <xdr:to>
      <xdr:col>77</xdr:col>
      <xdr:colOff>95250</xdr:colOff>
      <xdr:row>85</xdr:row>
      <xdr:rowOff>65314</xdr:rowOff>
    </xdr:to>
    <xdr:sp macro="" textlink="">
      <xdr:nvSpPr>
        <xdr:cNvPr id="280" name="楕円 279"/>
        <xdr:cNvSpPr/>
      </xdr:nvSpPr>
      <xdr:spPr>
        <a:xfrm>
          <a:off x="16129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81" name="テキスト ボックス 280"/>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2" name="楕円 281"/>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3" name="テキスト ボックス 282"/>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168729</xdr:rowOff>
    </xdr:from>
    <xdr:to>
      <xdr:col>68</xdr:col>
      <xdr:colOff>203200</xdr:colOff>
      <xdr:row>84</xdr:row>
      <xdr:rowOff>98879</xdr:rowOff>
    </xdr:to>
    <xdr:sp macro="" textlink="">
      <xdr:nvSpPr>
        <xdr:cNvPr id="284" name="楕円 283"/>
        <xdr:cNvSpPr/>
      </xdr:nvSpPr>
      <xdr:spPr>
        <a:xfrm>
          <a:off x="14351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109056</xdr:rowOff>
    </xdr:from>
    <xdr:ext cx="762000" cy="259045"/>
    <xdr:sp macro="" textlink="">
      <xdr:nvSpPr>
        <xdr:cNvPr id="285" name="テキスト ボックス 284"/>
        <xdr:cNvSpPr txBox="1"/>
      </xdr:nvSpPr>
      <xdr:spPr>
        <a:xfrm>
          <a:off x="14020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29936</xdr:rowOff>
    </xdr:from>
    <xdr:to>
      <xdr:col>64</xdr:col>
      <xdr:colOff>152400</xdr:colOff>
      <xdr:row>82</xdr:row>
      <xdr:rowOff>131536</xdr:rowOff>
    </xdr:to>
    <xdr:sp macro="" textlink="">
      <xdr:nvSpPr>
        <xdr:cNvPr id="286" name="楕円 285"/>
        <xdr:cNvSpPr/>
      </xdr:nvSpPr>
      <xdr:spPr>
        <a:xfrm>
          <a:off x="13462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141713</xdr:rowOff>
    </xdr:from>
    <xdr:ext cx="762000" cy="259045"/>
    <xdr:sp macro="" textlink="">
      <xdr:nvSpPr>
        <xdr:cNvPr id="287" name="テキスト ボックス 286"/>
        <xdr:cNvSpPr txBox="1"/>
      </xdr:nvSpPr>
      <xdr:spPr>
        <a:xfrm>
          <a:off x="13131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定員管理計画の目標値を超える実績となったが、人口減少により対前年度で</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人増加し、市の面積が広大で、総合支所を配置していることから、類似団体平均を</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人上回っている。今後も定員管理計画を基に、組織機構の見直しと併せて、適正な職員数となるよう取り組む。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140788</xdr:rowOff>
    </xdr:from>
    <xdr:to>
      <xdr:col>81</xdr:col>
      <xdr:colOff>44450</xdr:colOff>
      <xdr:row>67</xdr:row>
      <xdr:rowOff>5897</xdr:rowOff>
    </xdr:to>
    <xdr:cxnSp macro="">
      <xdr:nvCxnSpPr>
        <xdr:cNvPr id="319" name="直線コネクタ 318"/>
        <xdr:cNvCxnSpPr/>
      </xdr:nvCxnSpPr>
      <xdr:spPr>
        <a:xfrm flipV="1">
          <a:off x="17018000" y="10084888"/>
          <a:ext cx="0" cy="1408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149424</xdr:rowOff>
    </xdr:from>
    <xdr:ext cx="762000" cy="259045"/>
    <xdr:sp macro="" textlink="">
      <xdr:nvSpPr>
        <xdr:cNvPr id="320" name="定員管理の状況最小値テキスト"/>
        <xdr:cNvSpPr txBox="1"/>
      </xdr:nvSpPr>
      <xdr:spPr>
        <a:xfrm>
          <a:off x="17106900" y="1146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5897</xdr:rowOff>
    </xdr:from>
    <xdr:to>
      <xdr:col>81</xdr:col>
      <xdr:colOff>133350</xdr:colOff>
      <xdr:row>67</xdr:row>
      <xdr:rowOff>5897</xdr:rowOff>
    </xdr:to>
    <xdr:cxnSp macro="">
      <xdr:nvCxnSpPr>
        <xdr:cNvPr id="321" name="直線コネクタ 320"/>
        <xdr:cNvCxnSpPr/>
      </xdr:nvCxnSpPr>
      <xdr:spPr>
        <a:xfrm>
          <a:off x="16929100" y="1149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55715</xdr:rowOff>
    </xdr:from>
    <xdr:ext cx="762000" cy="259045"/>
    <xdr:sp macro="" textlink="">
      <xdr:nvSpPr>
        <xdr:cNvPr id="322"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140788</xdr:rowOff>
    </xdr:from>
    <xdr:to>
      <xdr:col>81</xdr:col>
      <xdr:colOff>133350</xdr:colOff>
      <xdr:row>58</xdr:row>
      <xdr:rowOff>140788</xdr:rowOff>
    </xdr:to>
    <xdr:cxnSp macro="">
      <xdr:nvCxnSpPr>
        <xdr:cNvPr id="323" name="直線コネクタ 322"/>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92710</xdr:rowOff>
    </xdr:from>
    <xdr:to>
      <xdr:col>81</xdr:col>
      <xdr:colOff>44450</xdr:colOff>
      <xdr:row>62</xdr:row>
      <xdr:rowOff>108222</xdr:rowOff>
    </xdr:to>
    <xdr:cxnSp macro="">
      <xdr:nvCxnSpPr>
        <xdr:cNvPr id="324" name="直線コネクタ 323"/>
        <xdr:cNvCxnSpPr/>
      </xdr:nvCxnSpPr>
      <xdr:spPr>
        <a:xfrm>
          <a:off x="16179800" y="10722610"/>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50636</xdr:rowOff>
    </xdr:from>
    <xdr:ext cx="762000" cy="259045"/>
    <xdr:sp macro="" textlink="">
      <xdr:nvSpPr>
        <xdr:cNvPr id="325" name="定員管理の状況平均値テキスト"/>
        <xdr:cNvSpPr txBox="1"/>
      </xdr:nvSpPr>
      <xdr:spPr>
        <a:xfrm>
          <a:off x="17106900" y="1033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26" name="フローチャート: 判断 325"/>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92710</xdr:rowOff>
    </xdr:from>
    <xdr:to>
      <xdr:col>77</xdr:col>
      <xdr:colOff>44450</xdr:colOff>
      <xdr:row>62</xdr:row>
      <xdr:rowOff>109946</xdr:rowOff>
    </xdr:to>
    <xdr:cxnSp macro="">
      <xdr:nvCxnSpPr>
        <xdr:cNvPr id="327" name="直線コネクタ 326"/>
        <xdr:cNvCxnSpPr/>
      </xdr:nvCxnSpPr>
      <xdr:spPr>
        <a:xfrm flipV="1">
          <a:off x="15290800" y="1072261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18597</xdr:rowOff>
    </xdr:from>
    <xdr:to>
      <xdr:col>77</xdr:col>
      <xdr:colOff>95250</xdr:colOff>
      <xdr:row>61</xdr:row>
      <xdr:rowOff>120197</xdr:rowOff>
    </xdr:to>
    <xdr:sp macro="" textlink="">
      <xdr:nvSpPr>
        <xdr:cNvPr id="328" name="フローチャート: 判断 327"/>
        <xdr:cNvSpPr/>
      </xdr:nvSpPr>
      <xdr:spPr>
        <a:xfrm>
          <a:off x="16129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130374</xdr:rowOff>
    </xdr:from>
    <xdr:ext cx="736600" cy="259045"/>
    <xdr:sp macro="" textlink="">
      <xdr:nvSpPr>
        <xdr:cNvPr id="329" name="テキスト ボックス 328"/>
        <xdr:cNvSpPr txBox="1"/>
      </xdr:nvSpPr>
      <xdr:spPr>
        <a:xfrm>
          <a:off x="15798800" y="10245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109946</xdr:rowOff>
    </xdr:from>
    <xdr:to>
      <xdr:col>72</xdr:col>
      <xdr:colOff>203200</xdr:colOff>
      <xdr:row>62</xdr:row>
      <xdr:rowOff>115116</xdr:rowOff>
    </xdr:to>
    <xdr:cxnSp macro="">
      <xdr:nvCxnSpPr>
        <xdr:cNvPr id="330" name="直線コネクタ 329"/>
        <xdr:cNvCxnSpPr/>
      </xdr:nvCxnSpPr>
      <xdr:spPr>
        <a:xfrm flipV="1">
          <a:off x="14401800" y="10739846"/>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1" name="フローチャート: 判断 330"/>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2" name="テキスト ボックス 331"/>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70303</xdr:rowOff>
    </xdr:from>
    <xdr:to>
      <xdr:col>68</xdr:col>
      <xdr:colOff>152400</xdr:colOff>
      <xdr:row>62</xdr:row>
      <xdr:rowOff>115116</xdr:rowOff>
    </xdr:to>
    <xdr:cxnSp macro="">
      <xdr:nvCxnSpPr>
        <xdr:cNvPr id="333" name="直線コネクタ 332"/>
        <xdr:cNvCxnSpPr/>
      </xdr:nvCxnSpPr>
      <xdr:spPr>
        <a:xfrm>
          <a:off x="13512800" y="1070020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106243</xdr:rowOff>
    </xdr:from>
    <xdr:ext cx="762000" cy="259045"/>
    <xdr:sp macro="" textlink="">
      <xdr:nvSpPr>
        <xdr:cNvPr id="335" name="テキスト ボックス 334"/>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134892</xdr:rowOff>
    </xdr:from>
    <xdr:to>
      <xdr:col>64</xdr:col>
      <xdr:colOff>152400</xdr:colOff>
      <xdr:row>61</xdr:row>
      <xdr:rowOff>65042</xdr:rowOff>
    </xdr:to>
    <xdr:sp macro="" textlink="">
      <xdr:nvSpPr>
        <xdr:cNvPr id="336" name="フローチャート: 判断 335"/>
        <xdr:cNvSpPr/>
      </xdr:nvSpPr>
      <xdr:spPr>
        <a:xfrm>
          <a:off x="13462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75219</xdr:rowOff>
    </xdr:from>
    <xdr:ext cx="762000" cy="259045"/>
    <xdr:sp macro="" textlink="">
      <xdr:nvSpPr>
        <xdr:cNvPr id="337" name="テキスト ボックス 336"/>
        <xdr:cNvSpPr txBox="1"/>
      </xdr:nvSpPr>
      <xdr:spPr>
        <a:xfrm>
          <a:off x="13131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57422</xdr:rowOff>
    </xdr:from>
    <xdr:to>
      <xdr:col>81</xdr:col>
      <xdr:colOff>95250</xdr:colOff>
      <xdr:row>62</xdr:row>
      <xdr:rowOff>159022</xdr:rowOff>
    </xdr:to>
    <xdr:sp macro="" textlink="">
      <xdr:nvSpPr>
        <xdr:cNvPr id="343" name="楕円 342"/>
        <xdr:cNvSpPr/>
      </xdr:nvSpPr>
      <xdr:spPr>
        <a:xfrm>
          <a:off x="16967200" y="106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29499</xdr:rowOff>
    </xdr:from>
    <xdr:ext cx="762000" cy="259045"/>
    <xdr:sp macro="" textlink="">
      <xdr:nvSpPr>
        <xdr:cNvPr id="344" name="定員管理の状況該当値テキスト"/>
        <xdr:cNvSpPr txBox="1"/>
      </xdr:nvSpPr>
      <xdr:spPr>
        <a:xfrm>
          <a:off x="17106900" y="1065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41910</xdr:rowOff>
    </xdr:from>
    <xdr:to>
      <xdr:col>77</xdr:col>
      <xdr:colOff>95250</xdr:colOff>
      <xdr:row>62</xdr:row>
      <xdr:rowOff>143510</xdr:rowOff>
    </xdr:to>
    <xdr:sp macro="" textlink="">
      <xdr:nvSpPr>
        <xdr:cNvPr id="345" name="楕円 344"/>
        <xdr:cNvSpPr/>
      </xdr:nvSpPr>
      <xdr:spPr>
        <a:xfrm>
          <a:off x="16129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128287</xdr:rowOff>
    </xdr:from>
    <xdr:ext cx="736600" cy="259045"/>
    <xdr:sp macro="" textlink="">
      <xdr:nvSpPr>
        <xdr:cNvPr id="346" name="テキスト ボックス 345"/>
        <xdr:cNvSpPr txBox="1"/>
      </xdr:nvSpPr>
      <xdr:spPr>
        <a:xfrm>
          <a:off x="15798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59146</xdr:rowOff>
    </xdr:from>
    <xdr:to>
      <xdr:col>73</xdr:col>
      <xdr:colOff>44450</xdr:colOff>
      <xdr:row>62</xdr:row>
      <xdr:rowOff>160746</xdr:rowOff>
    </xdr:to>
    <xdr:sp macro="" textlink="">
      <xdr:nvSpPr>
        <xdr:cNvPr id="347" name="楕円 346"/>
        <xdr:cNvSpPr/>
      </xdr:nvSpPr>
      <xdr:spPr>
        <a:xfrm>
          <a:off x="15240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145523</xdr:rowOff>
    </xdr:from>
    <xdr:ext cx="762000" cy="259045"/>
    <xdr:sp macro="" textlink="">
      <xdr:nvSpPr>
        <xdr:cNvPr id="348" name="テキスト ボックス 347"/>
        <xdr:cNvSpPr txBox="1"/>
      </xdr:nvSpPr>
      <xdr:spPr>
        <a:xfrm>
          <a:off x="14909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64316</xdr:rowOff>
    </xdr:from>
    <xdr:to>
      <xdr:col>68</xdr:col>
      <xdr:colOff>203200</xdr:colOff>
      <xdr:row>62</xdr:row>
      <xdr:rowOff>165916</xdr:rowOff>
    </xdr:to>
    <xdr:sp macro="" textlink="">
      <xdr:nvSpPr>
        <xdr:cNvPr id="349" name="楕円 348"/>
        <xdr:cNvSpPr/>
      </xdr:nvSpPr>
      <xdr:spPr>
        <a:xfrm>
          <a:off x="14351000" y="106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150693</xdr:rowOff>
    </xdr:from>
    <xdr:ext cx="762000" cy="259045"/>
    <xdr:sp macro="" textlink="">
      <xdr:nvSpPr>
        <xdr:cNvPr id="350" name="テキスト ボックス 349"/>
        <xdr:cNvSpPr txBox="1"/>
      </xdr:nvSpPr>
      <xdr:spPr>
        <a:xfrm>
          <a:off x="14020800" y="1078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19503</xdr:rowOff>
    </xdr:from>
    <xdr:to>
      <xdr:col>64</xdr:col>
      <xdr:colOff>152400</xdr:colOff>
      <xdr:row>62</xdr:row>
      <xdr:rowOff>121103</xdr:rowOff>
    </xdr:to>
    <xdr:sp macro="" textlink="">
      <xdr:nvSpPr>
        <xdr:cNvPr id="351" name="楕円 350"/>
        <xdr:cNvSpPr/>
      </xdr:nvSpPr>
      <xdr:spPr>
        <a:xfrm>
          <a:off x="13462000" y="106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105880</xdr:rowOff>
    </xdr:from>
    <xdr:ext cx="762000" cy="259045"/>
    <xdr:sp macro="" textlink="">
      <xdr:nvSpPr>
        <xdr:cNvPr id="352" name="テキスト ボックス 351"/>
        <xdr:cNvSpPr txBox="1"/>
      </xdr:nvSpPr>
      <xdr:spPr>
        <a:xfrm>
          <a:off x="13131800" y="1073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普通交付税の合併算定替の縮減等による標準財政規模の減により、対前年度で</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上回っている。今後は、令和３年度をピークに地方債の償還額が減少する見込みであり、交付税算入率の高い地方債を厳選しながら、当該比率を注視し発行額を見極めるとともに、公債費負担の軽減に向けた取り組みを継続し、財政の健全化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44</xdr:row>
      <xdr:rowOff>165100</xdr:rowOff>
    </xdr:to>
    <xdr:cxnSp macro="">
      <xdr:nvCxnSpPr>
        <xdr:cNvPr id="379" name="直線コネクタ 378"/>
        <xdr:cNvCxnSpPr/>
      </xdr:nvCxnSpPr>
      <xdr:spPr>
        <a:xfrm flipV="1">
          <a:off x="17018000" y="612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82"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83" name="直線コネクタ 382"/>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114554</xdr:rowOff>
    </xdr:from>
    <xdr:to>
      <xdr:col>81</xdr:col>
      <xdr:colOff>44450</xdr:colOff>
      <xdr:row>44</xdr:row>
      <xdr:rowOff>87884</xdr:rowOff>
    </xdr:to>
    <xdr:cxnSp macro="">
      <xdr:nvCxnSpPr>
        <xdr:cNvPr id="384" name="直線コネクタ 383"/>
        <xdr:cNvCxnSpPr/>
      </xdr:nvCxnSpPr>
      <xdr:spPr>
        <a:xfrm>
          <a:off x="16179800" y="7486904"/>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5" name="公債費負担の状況平均値テキスト"/>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6" name="フローチャート: 判断 385"/>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112268</xdr:rowOff>
    </xdr:from>
    <xdr:to>
      <xdr:col>77</xdr:col>
      <xdr:colOff>44450</xdr:colOff>
      <xdr:row>43</xdr:row>
      <xdr:rowOff>114554</xdr:rowOff>
    </xdr:to>
    <xdr:cxnSp macro="">
      <xdr:nvCxnSpPr>
        <xdr:cNvPr id="387" name="直線コネクタ 386"/>
        <xdr:cNvCxnSpPr/>
      </xdr:nvCxnSpPr>
      <xdr:spPr>
        <a:xfrm>
          <a:off x="15290800" y="731316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8" name="フローチャート: 判断 387"/>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9" name="テキスト ボックス 388"/>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15748</xdr:rowOff>
    </xdr:from>
    <xdr:to>
      <xdr:col>72</xdr:col>
      <xdr:colOff>203200</xdr:colOff>
      <xdr:row>42</xdr:row>
      <xdr:rowOff>112268</xdr:rowOff>
    </xdr:to>
    <xdr:cxnSp macro="">
      <xdr:nvCxnSpPr>
        <xdr:cNvPr id="390" name="直線コネクタ 389"/>
        <xdr:cNvCxnSpPr/>
      </xdr:nvCxnSpPr>
      <xdr:spPr>
        <a:xfrm>
          <a:off x="14401800" y="721664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91" name="フローチャート: 判断 390"/>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392" name="テキスト ボックス 391"/>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15748</xdr:rowOff>
    </xdr:from>
    <xdr:to>
      <xdr:col>68</xdr:col>
      <xdr:colOff>152400</xdr:colOff>
      <xdr:row>42</xdr:row>
      <xdr:rowOff>54356</xdr:rowOff>
    </xdr:to>
    <xdr:cxnSp macro="">
      <xdr:nvCxnSpPr>
        <xdr:cNvPr id="393" name="直線コネクタ 392"/>
        <xdr:cNvCxnSpPr/>
      </xdr:nvCxnSpPr>
      <xdr:spPr>
        <a:xfrm flipV="1">
          <a:off x="13512800" y="72166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4" name="フローチャート: 判断 393"/>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5" name="テキスト ボックス 394"/>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396" name="フローチャート: 判断 395"/>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99585</xdr:rowOff>
    </xdr:from>
    <xdr:ext cx="762000" cy="259045"/>
    <xdr:sp macro="" textlink="">
      <xdr:nvSpPr>
        <xdr:cNvPr id="397" name="テキスト ボックス 396"/>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37084</xdr:rowOff>
    </xdr:from>
    <xdr:to>
      <xdr:col>81</xdr:col>
      <xdr:colOff>95250</xdr:colOff>
      <xdr:row>44</xdr:row>
      <xdr:rowOff>138684</xdr:rowOff>
    </xdr:to>
    <xdr:sp macro="" textlink="">
      <xdr:nvSpPr>
        <xdr:cNvPr id="403" name="楕円 402"/>
        <xdr:cNvSpPr/>
      </xdr:nvSpPr>
      <xdr:spPr>
        <a:xfrm>
          <a:off x="169672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104411</xdr:rowOff>
    </xdr:from>
    <xdr:ext cx="762000" cy="259045"/>
    <xdr:sp macro="" textlink="">
      <xdr:nvSpPr>
        <xdr:cNvPr id="404" name="公債費負担の状況該当値テキスト"/>
        <xdr:cNvSpPr txBox="1"/>
      </xdr:nvSpPr>
      <xdr:spPr>
        <a:xfrm>
          <a:off x="17106900" y="747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63754</xdr:rowOff>
    </xdr:from>
    <xdr:to>
      <xdr:col>77</xdr:col>
      <xdr:colOff>95250</xdr:colOff>
      <xdr:row>43</xdr:row>
      <xdr:rowOff>165354</xdr:rowOff>
    </xdr:to>
    <xdr:sp macro="" textlink="">
      <xdr:nvSpPr>
        <xdr:cNvPr id="405" name="楕円 404"/>
        <xdr:cNvSpPr/>
      </xdr:nvSpPr>
      <xdr:spPr>
        <a:xfrm>
          <a:off x="16129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150131</xdr:rowOff>
    </xdr:from>
    <xdr:ext cx="736600" cy="259045"/>
    <xdr:sp macro="" textlink="">
      <xdr:nvSpPr>
        <xdr:cNvPr id="406" name="テキスト ボックス 405"/>
        <xdr:cNvSpPr txBox="1"/>
      </xdr:nvSpPr>
      <xdr:spPr>
        <a:xfrm>
          <a:off x="15798800" y="752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61468</xdr:rowOff>
    </xdr:from>
    <xdr:to>
      <xdr:col>73</xdr:col>
      <xdr:colOff>44450</xdr:colOff>
      <xdr:row>42</xdr:row>
      <xdr:rowOff>163068</xdr:rowOff>
    </xdr:to>
    <xdr:sp macro="" textlink="">
      <xdr:nvSpPr>
        <xdr:cNvPr id="407" name="楕円 406"/>
        <xdr:cNvSpPr/>
      </xdr:nvSpPr>
      <xdr:spPr>
        <a:xfrm>
          <a:off x="15240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147845</xdr:rowOff>
    </xdr:from>
    <xdr:ext cx="762000" cy="259045"/>
    <xdr:sp macro="" textlink="">
      <xdr:nvSpPr>
        <xdr:cNvPr id="408" name="テキスト ボックス 407"/>
        <xdr:cNvSpPr txBox="1"/>
      </xdr:nvSpPr>
      <xdr:spPr>
        <a:xfrm>
          <a:off x="14909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136398</xdr:rowOff>
    </xdr:from>
    <xdr:to>
      <xdr:col>68</xdr:col>
      <xdr:colOff>203200</xdr:colOff>
      <xdr:row>42</xdr:row>
      <xdr:rowOff>66548</xdr:rowOff>
    </xdr:to>
    <xdr:sp macro="" textlink="">
      <xdr:nvSpPr>
        <xdr:cNvPr id="409" name="楕円 408"/>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51325</xdr:rowOff>
    </xdr:from>
    <xdr:ext cx="762000" cy="259045"/>
    <xdr:sp macro="" textlink="">
      <xdr:nvSpPr>
        <xdr:cNvPr id="410" name="テキスト ボックス 409"/>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3556</xdr:rowOff>
    </xdr:from>
    <xdr:to>
      <xdr:col>64</xdr:col>
      <xdr:colOff>152400</xdr:colOff>
      <xdr:row>42</xdr:row>
      <xdr:rowOff>105156</xdr:rowOff>
    </xdr:to>
    <xdr:sp macro="" textlink="">
      <xdr:nvSpPr>
        <xdr:cNvPr id="411" name="楕円 410"/>
        <xdr:cNvSpPr/>
      </xdr:nvSpPr>
      <xdr:spPr>
        <a:xfrm>
          <a:off x="13462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115333</xdr:rowOff>
    </xdr:from>
    <xdr:ext cx="762000" cy="259045"/>
    <xdr:sp macro="" textlink="">
      <xdr:nvSpPr>
        <xdr:cNvPr id="412" name="テキスト ボックス 411"/>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普通交付税の合併算定替の縮減等に伴う財政調整基金等の取り崩しによる充当可能基金の減により、対前年度で</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ポイント上回っている。今後は、令和２年度をピークに地方債の現在高が減少する見込みであり、公債費等義務的経費の削減を中心とし、財政の健全化に努める。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91736</xdr:rowOff>
    </xdr:to>
    <xdr:cxnSp macro="">
      <xdr:nvCxnSpPr>
        <xdr:cNvPr id="441" name="直線コネクタ 440"/>
        <xdr:cNvCxnSpPr/>
      </xdr:nvCxnSpPr>
      <xdr:spPr>
        <a:xfrm flipV="1">
          <a:off x="17018000" y="2370667"/>
          <a:ext cx="0" cy="1321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63813</xdr:rowOff>
    </xdr:from>
    <xdr:ext cx="762000" cy="259045"/>
    <xdr:sp macro="" textlink="">
      <xdr:nvSpPr>
        <xdr:cNvPr id="442" name="将来負担の状況最小値テキスト"/>
        <xdr:cNvSpPr txBox="1"/>
      </xdr:nvSpPr>
      <xdr:spPr>
        <a:xfrm>
          <a:off x="17106900" y="36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91736</xdr:rowOff>
    </xdr:from>
    <xdr:to>
      <xdr:col>81</xdr:col>
      <xdr:colOff>133350</xdr:colOff>
      <xdr:row>21</xdr:row>
      <xdr:rowOff>91736</xdr:rowOff>
    </xdr:to>
    <xdr:cxnSp macro="">
      <xdr:nvCxnSpPr>
        <xdr:cNvPr id="443" name="直線コネクタ 442"/>
        <xdr:cNvCxnSpPr/>
      </xdr:nvCxnSpPr>
      <xdr:spPr>
        <a:xfrm>
          <a:off x="16929100" y="369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39539</xdr:rowOff>
    </xdr:from>
    <xdr:to>
      <xdr:col>81</xdr:col>
      <xdr:colOff>44450</xdr:colOff>
      <xdr:row>15</xdr:row>
      <xdr:rowOff>18500</xdr:rowOff>
    </xdr:to>
    <xdr:cxnSp macro="">
      <xdr:nvCxnSpPr>
        <xdr:cNvPr id="446" name="直線コネクタ 445"/>
        <xdr:cNvCxnSpPr/>
      </xdr:nvCxnSpPr>
      <xdr:spPr>
        <a:xfrm>
          <a:off x="16179800" y="2439839"/>
          <a:ext cx="838200" cy="15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59961</xdr:rowOff>
    </xdr:from>
    <xdr:ext cx="762000" cy="259045"/>
    <xdr:sp macro="" textlink="">
      <xdr:nvSpPr>
        <xdr:cNvPr id="447" name="将来負担の状況平均値テキスト"/>
        <xdr:cNvSpPr txBox="1"/>
      </xdr:nvSpPr>
      <xdr:spPr>
        <a:xfrm>
          <a:off x="17106900" y="2288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43434</xdr:rowOff>
    </xdr:from>
    <xdr:to>
      <xdr:col>81</xdr:col>
      <xdr:colOff>95250</xdr:colOff>
      <xdr:row>14</xdr:row>
      <xdr:rowOff>145034</xdr:rowOff>
    </xdr:to>
    <xdr:sp macro="" textlink="">
      <xdr:nvSpPr>
        <xdr:cNvPr id="448" name="フローチャート: 判断 447"/>
        <xdr:cNvSpPr/>
      </xdr:nvSpPr>
      <xdr:spPr>
        <a:xfrm>
          <a:off x="16967200" y="244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21844</xdr:rowOff>
    </xdr:from>
    <xdr:to>
      <xdr:col>77</xdr:col>
      <xdr:colOff>44450</xdr:colOff>
      <xdr:row>14</xdr:row>
      <xdr:rowOff>39539</xdr:rowOff>
    </xdr:to>
    <xdr:cxnSp macro="">
      <xdr:nvCxnSpPr>
        <xdr:cNvPr id="449" name="直線コネクタ 448"/>
        <xdr:cNvCxnSpPr/>
      </xdr:nvCxnSpPr>
      <xdr:spPr>
        <a:xfrm>
          <a:off x="15290800" y="2422144"/>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50" name="フローチャート: 判断 449"/>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158767</xdr:rowOff>
    </xdr:from>
    <xdr:ext cx="736600" cy="259045"/>
    <xdr:sp macro="" textlink="">
      <xdr:nvSpPr>
        <xdr:cNvPr id="451" name="テキスト ボックス 450"/>
        <xdr:cNvSpPr txBox="1"/>
      </xdr:nvSpPr>
      <xdr:spPr>
        <a:xfrm>
          <a:off x="15798800" y="255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82042</xdr:rowOff>
    </xdr:from>
    <xdr:to>
      <xdr:col>73</xdr:col>
      <xdr:colOff>44450</xdr:colOff>
      <xdr:row>15</xdr:row>
      <xdr:rowOff>12192</xdr:rowOff>
    </xdr:to>
    <xdr:sp macro="" textlink="">
      <xdr:nvSpPr>
        <xdr:cNvPr id="452" name="フローチャート: 判断 451"/>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168419</xdr:rowOff>
    </xdr:from>
    <xdr:ext cx="762000" cy="259045"/>
    <xdr:sp macro="" textlink="">
      <xdr:nvSpPr>
        <xdr:cNvPr id="453" name="テキスト ボックス 452"/>
        <xdr:cNvSpPr txBox="1"/>
      </xdr:nvSpPr>
      <xdr:spPr>
        <a:xfrm>
          <a:off x="14909800" y="256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54" name="フローチャート: 判断 453"/>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5" name="テキスト ボックス 454"/>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56" name="フローチャート: 判断 455"/>
        <xdr:cNvSpPr/>
      </xdr:nvSpPr>
      <xdr:spPr>
        <a:xfrm>
          <a:off x="13462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53950</xdr:rowOff>
    </xdr:from>
    <xdr:ext cx="762000" cy="259045"/>
    <xdr:sp macro="" textlink="">
      <xdr:nvSpPr>
        <xdr:cNvPr id="457" name="テキスト ボックス 456"/>
        <xdr:cNvSpPr txBox="1"/>
      </xdr:nvSpPr>
      <xdr:spPr>
        <a:xfrm>
          <a:off x="13131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139150</xdr:rowOff>
    </xdr:from>
    <xdr:to>
      <xdr:col>81</xdr:col>
      <xdr:colOff>95250</xdr:colOff>
      <xdr:row>15</xdr:row>
      <xdr:rowOff>69300</xdr:rowOff>
    </xdr:to>
    <xdr:sp macro="" textlink="">
      <xdr:nvSpPr>
        <xdr:cNvPr id="463" name="楕円 462"/>
        <xdr:cNvSpPr/>
      </xdr:nvSpPr>
      <xdr:spPr>
        <a:xfrm>
          <a:off x="16967200" y="25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111227</xdr:rowOff>
    </xdr:from>
    <xdr:ext cx="762000" cy="259045"/>
    <xdr:sp macro="" textlink="">
      <xdr:nvSpPr>
        <xdr:cNvPr id="464" name="将来負担の状況該当値テキスト"/>
        <xdr:cNvSpPr txBox="1"/>
      </xdr:nvSpPr>
      <xdr:spPr>
        <a:xfrm>
          <a:off x="17106900" y="251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160189</xdr:rowOff>
    </xdr:from>
    <xdr:to>
      <xdr:col>77</xdr:col>
      <xdr:colOff>95250</xdr:colOff>
      <xdr:row>14</xdr:row>
      <xdr:rowOff>90339</xdr:rowOff>
    </xdr:to>
    <xdr:sp macro="" textlink="">
      <xdr:nvSpPr>
        <xdr:cNvPr id="465" name="楕円 464"/>
        <xdr:cNvSpPr/>
      </xdr:nvSpPr>
      <xdr:spPr>
        <a:xfrm>
          <a:off x="16129000" y="238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100516</xdr:rowOff>
    </xdr:from>
    <xdr:ext cx="736600" cy="259045"/>
    <xdr:sp macro="" textlink="">
      <xdr:nvSpPr>
        <xdr:cNvPr id="466" name="テキスト ボックス 465"/>
        <xdr:cNvSpPr txBox="1"/>
      </xdr:nvSpPr>
      <xdr:spPr>
        <a:xfrm>
          <a:off x="15798800" y="2157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142494</xdr:rowOff>
    </xdr:from>
    <xdr:to>
      <xdr:col>73</xdr:col>
      <xdr:colOff>44450</xdr:colOff>
      <xdr:row>14</xdr:row>
      <xdr:rowOff>72644</xdr:rowOff>
    </xdr:to>
    <xdr:sp macro="" textlink="">
      <xdr:nvSpPr>
        <xdr:cNvPr id="467" name="楕円 466"/>
        <xdr:cNvSpPr/>
      </xdr:nvSpPr>
      <xdr:spPr>
        <a:xfrm>
          <a:off x="15240000" y="23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82821</xdr:rowOff>
    </xdr:from>
    <xdr:ext cx="762000" cy="259045"/>
    <xdr:sp macro="" textlink="">
      <xdr:nvSpPr>
        <xdr:cNvPr id="468" name="テキスト ボックス 467"/>
        <xdr:cNvSpPr txBox="1"/>
      </xdr:nvSpPr>
      <xdr:spPr>
        <a:xfrm>
          <a:off x="14909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148929</xdr:rowOff>
    </xdr:from>
    <xdr:to>
      <xdr:col>64</xdr:col>
      <xdr:colOff>152400</xdr:colOff>
      <xdr:row>14</xdr:row>
      <xdr:rowOff>79079</xdr:rowOff>
    </xdr:to>
    <xdr:sp macro="" textlink="">
      <xdr:nvSpPr>
        <xdr:cNvPr id="469" name="楕円 468"/>
        <xdr:cNvSpPr/>
      </xdr:nvSpPr>
      <xdr:spPr>
        <a:xfrm>
          <a:off x="13462000" y="23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89256</xdr:rowOff>
    </xdr:from>
    <xdr:ext cx="762000" cy="259045"/>
    <xdr:sp macro="" textlink="">
      <xdr:nvSpPr>
        <xdr:cNvPr id="470" name="テキスト ボックス 469"/>
        <xdr:cNvSpPr txBox="1"/>
      </xdr:nvSpPr>
      <xdr:spPr>
        <a:xfrm>
          <a:off x="13131800" y="214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岩手県八幡平市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25,876
25,714
862.30
22,961,843
22,333,870
604,703
11,671,307
17,854,142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ポイント下回っている。これは、類似団体平均より職員数は多いものの、給与水準が低いことが主な要因である。今後も行政経営改革（第３次行政改革）への取り組みを通じて人件費の抑制に努める。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50800</xdr:rowOff>
    </xdr:to>
    <xdr:cxnSp macro="">
      <xdr:nvCxnSpPr>
        <xdr:cNvPr id="65" name="直線コネクタ 64"/>
        <xdr:cNvCxnSpPr/>
      </xdr:nvCxnSpPr>
      <xdr:spPr>
        <a:xfrm flipV="1">
          <a:off x="4826000" y="5727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22877</xdr:rowOff>
    </xdr:from>
    <xdr:ext cx="762000" cy="259045"/>
    <xdr:sp macro="" textlink="">
      <xdr:nvSpPr>
        <xdr:cNvPr id="66" name="人件費最小値テキスト"/>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50800</xdr:rowOff>
    </xdr:from>
    <xdr:to>
      <xdr:col>24</xdr:col>
      <xdr:colOff>114300</xdr:colOff>
      <xdr:row>41</xdr:row>
      <xdr:rowOff>50800</xdr:rowOff>
    </xdr:to>
    <xdr:cxnSp macro="">
      <xdr:nvCxnSpPr>
        <xdr:cNvPr id="67" name="直線コネクタ 66"/>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8"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9" name="直線コネクタ 68"/>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88900</xdr:rowOff>
    </xdr:from>
    <xdr:to>
      <xdr:col>24</xdr:col>
      <xdr:colOff>25400</xdr:colOff>
      <xdr:row>33</xdr:row>
      <xdr:rowOff>98425</xdr:rowOff>
    </xdr:to>
    <xdr:cxnSp macro="">
      <xdr:nvCxnSpPr>
        <xdr:cNvPr id="70" name="直線コネクタ 69"/>
        <xdr:cNvCxnSpPr/>
      </xdr:nvCxnSpPr>
      <xdr:spPr>
        <a:xfrm flipV="1">
          <a:off x="3987800" y="57467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762000" cy="259045"/>
    <xdr:sp macro="" textlink="">
      <xdr:nvSpPr>
        <xdr:cNvPr id="71" name="人件費平均値テキスト"/>
        <xdr:cNvSpPr txBox="1"/>
      </xdr:nvSpPr>
      <xdr:spPr>
        <a:xfrm>
          <a:off x="4914900" y="597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72" name="フローチャート: 判断 71"/>
        <xdr:cNvSpPr/>
      </xdr:nvSpPr>
      <xdr:spPr>
        <a:xfrm>
          <a:off x="47752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60325</xdr:rowOff>
    </xdr:from>
    <xdr:to>
      <xdr:col>19</xdr:col>
      <xdr:colOff>187325</xdr:colOff>
      <xdr:row>33</xdr:row>
      <xdr:rowOff>98425</xdr:rowOff>
    </xdr:to>
    <xdr:cxnSp macro="">
      <xdr:nvCxnSpPr>
        <xdr:cNvPr id="73" name="直線コネクタ 72"/>
        <xdr:cNvCxnSpPr/>
      </xdr:nvCxnSpPr>
      <xdr:spPr>
        <a:xfrm>
          <a:off x="3098800" y="5718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4" name="フローチャート: 判断 73"/>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5" name="テキスト ボックス 74"/>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60325</xdr:rowOff>
    </xdr:from>
    <xdr:to>
      <xdr:col>15</xdr:col>
      <xdr:colOff>98425</xdr:colOff>
      <xdr:row>33</xdr:row>
      <xdr:rowOff>60325</xdr:rowOff>
    </xdr:to>
    <xdr:cxnSp macro="">
      <xdr:nvCxnSpPr>
        <xdr:cNvPr id="76" name="直線コネクタ 75"/>
        <xdr:cNvCxnSpPr/>
      </xdr:nvCxnSpPr>
      <xdr:spPr>
        <a:xfrm>
          <a:off x="2209800" y="5718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0</xdr:rowOff>
    </xdr:from>
    <xdr:to>
      <xdr:col>15</xdr:col>
      <xdr:colOff>149225</xdr:colOff>
      <xdr:row>35</xdr:row>
      <xdr:rowOff>101600</xdr:rowOff>
    </xdr:to>
    <xdr:sp macro="" textlink="">
      <xdr:nvSpPr>
        <xdr:cNvPr id="77" name="フローチャート: 判断 76"/>
        <xdr:cNvSpPr/>
      </xdr:nvSpPr>
      <xdr:spPr>
        <a:xfrm>
          <a:off x="3048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86377</xdr:rowOff>
    </xdr:from>
    <xdr:ext cx="762000" cy="259045"/>
    <xdr:sp macro="" textlink="">
      <xdr:nvSpPr>
        <xdr:cNvPr id="78" name="テキスト ボックス 77"/>
        <xdr:cNvSpPr txBox="1"/>
      </xdr:nvSpPr>
      <xdr:spPr>
        <a:xfrm>
          <a:off x="2717800" y="60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60325</xdr:rowOff>
    </xdr:from>
    <xdr:to>
      <xdr:col>11</xdr:col>
      <xdr:colOff>9525</xdr:colOff>
      <xdr:row>33</xdr:row>
      <xdr:rowOff>60325</xdr:rowOff>
    </xdr:to>
    <xdr:cxnSp macro="">
      <xdr:nvCxnSpPr>
        <xdr:cNvPr id="79" name="直線コネクタ 78"/>
        <xdr:cNvCxnSpPr/>
      </xdr:nvCxnSpPr>
      <xdr:spPr>
        <a:xfrm>
          <a:off x="1320800" y="5718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142875</xdr:rowOff>
    </xdr:from>
    <xdr:to>
      <xdr:col>11</xdr:col>
      <xdr:colOff>60325</xdr:colOff>
      <xdr:row>35</xdr:row>
      <xdr:rowOff>73025</xdr:rowOff>
    </xdr:to>
    <xdr:sp macro="" textlink="">
      <xdr:nvSpPr>
        <xdr:cNvPr id="80" name="フローチャート: 判断 79"/>
        <xdr:cNvSpPr/>
      </xdr:nvSpPr>
      <xdr:spPr>
        <a:xfrm>
          <a:off x="2159000" y="597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57802</xdr:rowOff>
    </xdr:from>
    <xdr:ext cx="762000" cy="259045"/>
    <xdr:sp macro="" textlink="">
      <xdr:nvSpPr>
        <xdr:cNvPr id="81" name="テキスト ボックス 80"/>
        <xdr:cNvSpPr txBox="1"/>
      </xdr:nvSpPr>
      <xdr:spPr>
        <a:xfrm>
          <a:off x="1828800" y="605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82" name="フローチャート: 判断 81"/>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105427</xdr:rowOff>
    </xdr:from>
    <xdr:ext cx="762000" cy="259045"/>
    <xdr:sp macro="" textlink="">
      <xdr:nvSpPr>
        <xdr:cNvPr id="83" name="テキスト ボックス 82"/>
        <xdr:cNvSpPr txBox="1"/>
      </xdr:nvSpPr>
      <xdr:spPr>
        <a:xfrm>
          <a:off x="939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38100</xdr:rowOff>
    </xdr:from>
    <xdr:to>
      <xdr:col>24</xdr:col>
      <xdr:colOff>76200</xdr:colOff>
      <xdr:row>33</xdr:row>
      <xdr:rowOff>139700</xdr:rowOff>
    </xdr:to>
    <xdr:sp macro="" textlink="">
      <xdr:nvSpPr>
        <xdr:cNvPr id="89" name="楕円 88"/>
        <xdr:cNvSpPr/>
      </xdr:nvSpPr>
      <xdr:spPr>
        <a:xfrm>
          <a:off x="4775200" y="56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118127</xdr:rowOff>
    </xdr:from>
    <xdr:ext cx="762000" cy="259045"/>
    <xdr:sp macro="" textlink="">
      <xdr:nvSpPr>
        <xdr:cNvPr id="90" name="人件費該当値テキスト"/>
        <xdr:cNvSpPr txBox="1"/>
      </xdr:nvSpPr>
      <xdr:spPr>
        <a:xfrm>
          <a:off x="4914900" y="560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47625</xdr:rowOff>
    </xdr:from>
    <xdr:to>
      <xdr:col>20</xdr:col>
      <xdr:colOff>38100</xdr:colOff>
      <xdr:row>33</xdr:row>
      <xdr:rowOff>149225</xdr:rowOff>
    </xdr:to>
    <xdr:sp macro="" textlink="">
      <xdr:nvSpPr>
        <xdr:cNvPr id="91" name="楕円 90"/>
        <xdr:cNvSpPr/>
      </xdr:nvSpPr>
      <xdr:spPr>
        <a:xfrm>
          <a:off x="3937000" y="57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159402</xdr:rowOff>
    </xdr:from>
    <xdr:ext cx="736600" cy="259045"/>
    <xdr:sp macro="" textlink="">
      <xdr:nvSpPr>
        <xdr:cNvPr id="92" name="テキスト ボックス 91"/>
        <xdr:cNvSpPr txBox="1"/>
      </xdr:nvSpPr>
      <xdr:spPr>
        <a:xfrm>
          <a:off x="3606800" y="547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9525</xdr:rowOff>
    </xdr:from>
    <xdr:to>
      <xdr:col>15</xdr:col>
      <xdr:colOff>149225</xdr:colOff>
      <xdr:row>33</xdr:row>
      <xdr:rowOff>111125</xdr:rowOff>
    </xdr:to>
    <xdr:sp macro="" textlink="">
      <xdr:nvSpPr>
        <xdr:cNvPr id="93" name="楕円 92"/>
        <xdr:cNvSpPr/>
      </xdr:nvSpPr>
      <xdr:spPr>
        <a:xfrm>
          <a:off x="3048000" y="566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121302</xdr:rowOff>
    </xdr:from>
    <xdr:ext cx="762000" cy="259045"/>
    <xdr:sp macro="" textlink="">
      <xdr:nvSpPr>
        <xdr:cNvPr id="94" name="テキスト ボックス 93"/>
        <xdr:cNvSpPr txBox="1"/>
      </xdr:nvSpPr>
      <xdr:spPr>
        <a:xfrm>
          <a:off x="2717800" y="543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9525</xdr:rowOff>
    </xdr:from>
    <xdr:to>
      <xdr:col>11</xdr:col>
      <xdr:colOff>60325</xdr:colOff>
      <xdr:row>33</xdr:row>
      <xdr:rowOff>111125</xdr:rowOff>
    </xdr:to>
    <xdr:sp macro="" textlink="">
      <xdr:nvSpPr>
        <xdr:cNvPr id="95" name="楕円 94"/>
        <xdr:cNvSpPr/>
      </xdr:nvSpPr>
      <xdr:spPr>
        <a:xfrm>
          <a:off x="2159000" y="566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121302</xdr:rowOff>
    </xdr:from>
    <xdr:ext cx="762000" cy="259045"/>
    <xdr:sp macro="" textlink="">
      <xdr:nvSpPr>
        <xdr:cNvPr id="96" name="テキスト ボックス 95"/>
        <xdr:cNvSpPr txBox="1"/>
      </xdr:nvSpPr>
      <xdr:spPr>
        <a:xfrm>
          <a:off x="1828800" y="543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9525</xdr:rowOff>
    </xdr:from>
    <xdr:to>
      <xdr:col>6</xdr:col>
      <xdr:colOff>171450</xdr:colOff>
      <xdr:row>33</xdr:row>
      <xdr:rowOff>111125</xdr:rowOff>
    </xdr:to>
    <xdr:sp macro="" textlink="">
      <xdr:nvSpPr>
        <xdr:cNvPr id="97" name="楕円 96"/>
        <xdr:cNvSpPr/>
      </xdr:nvSpPr>
      <xdr:spPr>
        <a:xfrm>
          <a:off x="1270000" y="566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121302</xdr:rowOff>
    </xdr:from>
    <xdr:ext cx="762000" cy="259045"/>
    <xdr:sp macro="" textlink="">
      <xdr:nvSpPr>
        <xdr:cNvPr id="98" name="テキスト ボックス 97"/>
        <xdr:cNvSpPr txBox="1"/>
      </xdr:nvSpPr>
      <xdr:spPr>
        <a:xfrm>
          <a:off x="939800" y="543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物件費に係る経常収支比率は、対前年度で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ポイント上回っている。これは業務の民間委託化や指定管理者制度の導入による、職員人件費等から委託料へのシフトが起きているためである。今後も事業の見直しにより経常経費の削減に努める。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50800</xdr:rowOff>
    </xdr:to>
    <xdr:cxnSp macro="">
      <xdr:nvCxnSpPr>
        <xdr:cNvPr id="126" name="直線コネクタ 125"/>
        <xdr:cNvCxnSpPr/>
      </xdr:nvCxnSpPr>
      <xdr:spPr>
        <a:xfrm flipV="1">
          <a:off x="16510000" y="24384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9"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30" name="直線コネクタ 129"/>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133350</xdr:rowOff>
    </xdr:from>
    <xdr:to>
      <xdr:col>82</xdr:col>
      <xdr:colOff>107950</xdr:colOff>
      <xdr:row>20</xdr:row>
      <xdr:rowOff>0</xdr:rowOff>
    </xdr:to>
    <xdr:cxnSp macro="">
      <xdr:nvCxnSpPr>
        <xdr:cNvPr id="131" name="直線コネクタ 130"/>
        <xdr:cNvCxnSpPr/>
      </xdr:nvCxnSpPr>
      <xdr:spPr>
        <a:xfrm>
          <a:off x="15671800" y="3390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118127</xdr:rowOff>
    </xdr:from>
    <xdr:ext cx="762000" cy="259045"/>
    <xdr:sp macro="" textlink="">
      <xdr:nvSpPr>
        <xdr:cNvPr id="132" name="物件費平均値テキスト"/>
        <xdr:cNvSpPr txBox="1"/>
      </xdr:nvSpPr>
      <xdr:spPr>
        <a:xfrm>
          <a:off x="16598900" y="303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33" name="フローチャート: 判断 132"/>
        <xdr:cNvSpPr/>
      </xdr:nvSpPr>
      <xdr:spPr>
        <a:xfrm>
          <a:off x="164592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133350</xdr:rowOff>
    </xdr:to>
    <xdr:cxnSp macro="">
      <xdr:nvCxnSpPr>
        <xdr:cNvPr id="134" name="直線コネクタ 133"/>
        <xdr:cNvCxnSpPr/>
      </xdr:nvCxnSpPr>
      <xdr:spPr>
        <a:xfrm>
          <a:off x="14782800" y="3213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5" name="フローチャート: 判断 134"/>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6" name="テキスト ボックス 135"/>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18</xdr:row>
      <xdr:rowOff>165100</xdr:rowOff>
    </xdr:to>
    <xdr:cxnSp macro="">
      <xdr:nvCxnSpPr>
        <xdr:cNvPr id="137" name="直線コネクタ 136"/>
        <xdr:cNvCxnSpPr/>
      </xdr:nvCxnSpPr>
      <xdr:spPr>
        <a:xfrm flipV="1">
          <a:off x="13893800" y="321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146050</xdr:rowOff>
    </xdr:from>
    <xdr:to>
      <xdr:col>74</xdr:col>
      <xdr:colOff>31750</xdr:colOff>
      <xdr:row>18</xdr:row>
      <xdr:rowOff>76200</xdr:rowOff>
    </xdr:to>
    <xdr:sp macro="" textlink="">
      <xdr:nvSpPr>
        <xdr:cNvPr id="138" name="フローチャート: 判断 137"/>
        <xdr:cNvSpPr/>
      </xdr:nvSpPr>
      <xdr:spPr>
        <a:xfrm>
          <a:off x="14732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9" name="テキスト ボックス 138"/>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165100</xdr:rowOff>
    </xdr:from>
    <xdr:to>
      <xdr:col>69</xdr:col>
      <xdr:colOff>92075</xdr:colOff>
      <xdr:row>19</xdr:row>
      <xdr:rowOff>120650</xdr:rowOff>
    </xdr:to>
    <xdr:cxnSp macro="">
      <xdr:nvCxnSpPr>
        <xdr:cNvPr id="140" name="直線コネクタ 139"/>
        <xdr:cNvCxnSpPr/>
      </xdr:nvCxnSpPr>
      <xdr:spPr>
        <a:xfrm flipV="1">
          <a:off x="13004800" y="3251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41" name="フローチャート: 判断 140"/>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42" name="テキスト ボックス 141"/>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44" name="テキスト ボックス 143"/>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120650</xdr:rowOff>
    </xdr:from>
    <xdr:to>
      <xdr:col>82</xdr:col>
      <xdr:colOff>158750</xdr:colOff>
      <xdr:row>20</xdr:row>
      <xdr:rowOff>50800</xdr:rowOff>
    </xdr:to>
    <xdr:sp macro="" textlink="">
      <xdr:nvSpPr>
        <xdr:cNvPr id="150" name="楕円 149"/>
        <xdr:cNvSpPr/>
      </xdr:nvSpPr>
      <xdr:spPr>
        <a:xfrm>
          <a:off x="164592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92727</xdr:rowOff>
    </xdr:from>
    <xdr:ext cx="762000" cy="259045"/>
    <xdr:sp macro="" textlink="">
      <xdr:nvSpPr>
        <xdr:cNvPr id="151" name="物件費該当値テキスト"/>
        <xdr:cNvSpPr txBox="1"/>
      </xdr:nvSpPr>
      <xdr:spPr>
        <a:xfrm>
          <a:off x="165989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82550</xdr:rowOff>
    </xdr:from>
    <xdr:to>
      <xdr:col>78</xdr:col>
      <xdr:colOff>120650</xdr:colOff>
      <xdr:row>20</xdr:row>
      <xdr:rowOff>12700</xdr:rowOff>
    </xdr:to>
    <xdr:sp macro="" textlink="">
      <xdr:nvSpPr>
        <xdr:cNvPr id="152" name="楕円 151"/>
        <xdr:cNvSpPr/>
      </xdr:nvSpPr>
      <xdr:spPr>
        <a:xfrm>
          <a:off x="156210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168927</xdr:rowOff>
    </xdr:from>
    <xdr:ext cx="736600" cy="259045"/>
    <xdr:sp macro="" textlink="">
      <xdr:nvSpPr>
        <xdr:cNvPr id="153" name="テキスト ボックス 152"/>
        <xdr:cNvSpPr txBox="1"/>
      </xdr:nvSpPr>
      <xdr:spPr>
        <a:xfrm>
          <a:off x="15290800" y="342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4" name="楕円 153"/>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5" name="テキスト ボックス 154"/>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114300</xdr:rowOff>
    </xdr:from>
    <xdr:to>
      <xdr:col>69</xdr:col>
      <xdr:colOff>142875</xdr:colOff>
      <xdr:row>19</xdr:row>
      <xdr:rowOff>44450</xdr:rowOff>
    </xdr:to>
    <xdr:sp macro="" textlink="">
      <xdr:nvSpPr>
        <xdr:cNvPr id="156" name="楕円 155"/>
        <xdr:cNvSpPr/>
      </xdr:nvSpPr>
      <xdr:spPr>
        <a:xfrm>
          <a:off x="13843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29227</xdr:rowOff>
    </xdr:from>
    <xdr:ext cx="762000" cy="259045"/>
    <xdr:sp macro="" textlink="">
      <xdr:nvSpPr>
        <xdr:cNvPr id="157" name="テキスト ボックス 156"/>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69850</xdr:rowOff>
    </xdr:from>
    <xdr:to>
      <xdr:col>65</xdr:col>
      <xdr:colOff>53975</xdr:colOff>
      <xdr:row>20</xdr:row>
      <xdr:rowOff>0</xdr:rowOff>
    </xdr:to>
    <xdr:sp macro="" textlink="">
      <xdr:nvSpPr>
        <xdr:cNvPr id="158" name="楕円 157"/>
        <xdr:cNvSpPr/>
      </xdr:nvSpPr>
      <xdr:spPr>
        <a:xfrm>
          <a:off x="12954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156227</xdr:rowOff>
    </xdr:from>
    <xdr:ext cx="762000" cy="259045"/>
    <xdr:sp macro="" textlink="">
      <xdr:nvSpPr>
        <xdr:cNvPr id="159" name="テキスト ボックス 158"/>
        <xdr:cNvSpPr txBox="1"/>
      </xdr:nvSpPr>
      <xdr:spPr>
        <a:xfrm>
          <a:off x="126238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扶助費に係る経常収支比率は、対前年度で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ポイント上昇しているものの、類似団体平均を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ポイント下回っている。しかし、年々その比率が上昇傾向にあるため、審査の適正化や各種市単独事業の総点検を行うなどして抑制するよう努める。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60</xdr:row>
      <xdr:rowOff>69850</xdr:rowOff>
    </xdr:to>
    <xdr:cxnSp macro="">
      <xdr:nvCxnSpPr>
        <xdr:cNvPr id="187" name="直線コネクタ 186"/>
        <xdr:cNvCxnSpPr/>
      </xdr:nvCxnSpPr>
      <xdr:spPr>
        <a:xfrm flipV="1">
          <a:off x="4826000" y="89852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8"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9" name="直線コネクタ 188"/>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xdr:rowOff>
    </xdr:from>
    <xdr:to>
      <xdr:col>24</xdr:col>
      <xdr:colOff>25400</xdr:colOff>
      <xdr:row>53</xdr:row>
      <xdr:rowOff>69850</xdr:rowOff>
    </xdr:to>
    <xdr:cxnSp macro="">
      <xdr:nvCxnSpPr>
        <xdr:cNvPr id="192" name="直線コネクタ 191"/>
        <xdr:cNvCxnSpPr/>
      </xdr:nvCxnSpPr>
      <xdr:spPr>
        <a:xfrm>
          <a:off x="3987800" y="9099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9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94" name="フローチャート: 判断 19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127000</xdr:rowOff>
    </xdr:from>
    <xdr:to>
      <xdr:col>19</xdr:col>
      <xdr:colOff>187325</xdr:colOff>
      <xdr:row>53</xdr:row>
      <xdr:rowOff>12700</xdr:rowOff>
    </xdr:to>
    <xdr:cxnSp macro="">
      <xdr:nvCxnSpPr>
        <xdr:cNvPr id="195" name="直線コネクタ 194"/>
        <xdr:cNvCxnSpPr/>
      </xdr:nvCxnSpPr>
      <xdr:spPr>
        <a:xfrm>
          <a:off x="3098800" y="9042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101600</xdr:rowOff>
    </xdr:to>
    <xdr:sp macro="" textlink="">
      <xdr:nvSpPr>
        <xdr:cNvPr id="196" name="フローチャート: 判断 195"/>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86377</xdr:rowOff>
    </xdr:from>
    <xdr:ext cx="736600" cy="259045"/>
    <xdr:sp macro="" textlink="">
      <xdr:nvSpPr>
        <xdr:cNvPr id="197" name="テキスト ボックス 196"/>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88900</xdr:rowOff>
    </xdr:from>
    <xdr:to>
      <xdr:col>15</xdr:col>
      <xdr:colOff>98425</xdr:colOff>
      <xdr:row>52</xdr:row>
      <xdr:rowOff>127000</xdr:rowOff>
    </xdr:to>
    <xdr:cxnSp macro="">
      <xdr:nvCxnSpPr>
        <xdr:cNvPr id="198" name="直線コネクタ 197"/>
        <xdr:cNvCxnSpPr/>
      </xdr:nvCxnSpPr>
      <xdr:spPr>
        <a:xfrm>
          <a:off x="2209800" y="9004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9" name="フローチャート: 判断 198"/>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00" name="テキスト ボックス 199"/>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69850</xdr:rowOff>
    </xdr:from>
    <xdr:to>
      <xdr:col>11</xdr:col>
      <xdr:colOff>9525</xdr:colOff>
      <xdr:row>52</xdr:row>
      <xdr:rowOff>88900</xdr:rowOff>
    </xdr:to>
    <xdr:cxnSp macro="">
      <xdr:nvCxnSpPr>
        <xdr:cNvPr id="201" name="直線コネクタ 200"/>
        <xdr:cNvCxnSpPr/>
      </xdr:nvCxnSpPr>
      <xdr:spPr>
        <a:xfrm>
          <a:off x="1320800" y="8985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202" name="フローチャート: 判断 201"/>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203" name="テキスト ボックス 202"/>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4" name="フローチャート: 判断 203"/>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05" name="テキスト ボックス 204"/>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11" name="楕円 210"/>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35577</xdr:rowOff>
    </xdr:from>
    <xdr:ext cx="762000" cy="259045"/>
    <xdr:sp macro="" textlink="">
      <xdr:nvSpPr>
        <xdr:cNvPr id="212" name="扶助費該当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133350</xdr:rowOff>
    </xdr:from>
    <xdr:to>
      <xdr:col>20</xdr:col>
      <xdr:colOff>38100</xdr:colOff>
      <xdr:row>53</xdr:row>
      <xdr:rowOff>63500</xdr:rowOff>
    </xdr:to>
    <xdr:sp macro="" textlink="">
      <xdr:nvSpPr>
        <xdr:cNvPr id="213" name="楕円 212"/>
        <xdr:cNvSpPr/>
      </xdr:nvSpPr>
      <xdr:spPr>
        <a:xfrm>
          <a:off x="3937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73677</xdr:rowOff>
    </xdr:from>
    <xdr:ext cx="736600" cy="259045"/>
    <xdr:sp macro="" textlink="">
      <xdr:nvSpPr>
        <xdr:cNvPr id="214" name="テキスト ボックス 213"/>
        <xdr:cNvSpPr txBox="1"/>
      </xdr:nvSpPr>
      <xdr:spPr>
        <a:xfrm>
          <a:off x="3606800" y="881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76200</xdr:rowOff>
    </xdr:from>
    <xdr:to>
      <xdr:col>15</xdr:col>
      <xdr:colOff>149225</xdr:colOff>
      <xdr:row>53</xdr:row>
      <xdr:rowOff>6350</xdr:rowOff>
    </xdr:to>
    <xdr:sp macro="" textlink="">
      <xdr:nvSpPr>
        <xdr:cNvPr id="215" name="楕円 214"/>
        <xdr:cNvSpPr/>
      </xdr:nvSpPr>
      <xdr:spPr>
        <a:xfrm>
          <a:off x="3048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16527</xdr:rowOff>
    </xdr:from>
    <xdr:ext cx="762000" cy="259045"/>
    <xdr:sp macro="" textlink="">
      <xdr:nvSpPr>
        <xdr:cNvPr id="216" name="テキスト ボックス 215"/>
        <xdr:cNvSpPr txBox="1"/>
      </xdr:nvSpPr>
      <xdr:spPr>
        <a:xfrm>
          <a:off x="2717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38100</xdr:rowOff>
    </xdr:from>
    <xdr:to>
      <xdr:col>11</xdr:col>
      <xdr:colOff>60325</xdr:colOff>
      <xdr:row>52</xdr:row>
      <xdr:rowOff>139700</xdr:rowOff>
    </xdr:to>
    <xdr:sp macro="" textlink="">
      <xdr:nvSpPr>
        <xdr:cNvPr id="217" name="楕円 216"/>
        <xdr:cNvSpPr/>
      </xdr:nvSpPr>
      <xdr:spPr>
        <a:xfrm>
          <a:off x="2159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50</xdr:row>
      <xdr:rowOff>149877</xdr:rowOff>
    </xdr:from>
    <xdr:ext cx="762000" cy="259045"/>
    <xdr:sp macro="" textlink="">
      <xdr:nvSpPr>
        <xdr:cNvPr id="218" name="テキスト ボックス 217"/>
        <xdr:cNvSpPr txBox="1"/>
      </xdr:nvSpPr>
      <xdr:spPr>
        <a:xfrm>
          <a:off x="1828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19050</xdr:rowOff>
    </xdr:from>
    <xdr:to>
      <xdr:col>6</xdr:col>
      <xdr:colOff>171450</xdr:colOff>
      <xdr:row>52</xdr:row>
      <xdr:rowOff>120650</xdr:rowOff>
    </xdr:to>
    <xdr:sp macro="" textlink="">
      <xdr:nvSpPr>
        <xdr:cNvPr id="219" name="楕円 218"/>
        <xdr:cNvSpPr/>
      </xdr:nvSpPr>
      <xdr:spPr>
        <a:xfrm>
          <a:off x="1270000" y="89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130827</xdr:rowOff>
    </xdr:from>
    <xdr:ext cx="762000" cy="259045"/>
    <xdr:sp macro="" textlink="">
      <xdr:nvSpPr>
        <xdr:cNvPr id="220" name="テキスト ボックス 219"/>
        <xdr:cNvSpPr txBox="1"/>
      </xdr:nvSpPr>
      <xdr:spPr>
        <a:xfrm>
          <a:off x="939800" y="870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その他に係る経常収支比率は、対前年度で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ポイント減少しているものの、類似団体平均を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ポイント上回っている。公営企業会計や国民健康保険事業会計への繰出金を抑制しているが、各種事業の経費節減や受益者負担の原則に基づいた使用料等の見直しを踏まえて、更に適正化を図る。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1270</xdr:rowOff>
    </xdr:to>
    <xdr:cxnSp macro="">
      <xdr:nvCxnSpPr>
        <xdr:cNvPr id="248" name="直線コネクタ 247"/>
        <xdr:cNvCxnSpPr/>
      </xdr:nvCxnSpPr>
      <xdr:spPr>
        <a:xfrm flipV="1">
          <a:off x="16510000" y="925576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9"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50" name="直線コネクタ 249"/>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130810</xdr:rowOff>
    </xdr:to>
    <xdr:cxnSp macro="">
      <xdr:nvCxnSpPr>
        <xdr:cNvPr id="253" name="直線コネクタ 252"/>
        <xdr:cNvCxnSpPr/>
      </xdr:nvCxnSpPr>
      <xdr:spPr>
        <a:xfrm flipV="1">
          <a:off x="15671800" y="9880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xdr:rowOff>
    </xdr:from>
    <xdr:to>
      <xdr:col>78</xdr:col>
      <xdr:colOff>69850</xdr:colOff>
      <xdr:row>57</xdr:row>
      <xdr:rowOff>130810</xdr:rowOff>
    </xdr:to>
    <xdr:cxnSp macro="">
      <xdr:nvCxnSpPr>
        <xdr:cNvPr id="256" name="直線コネクタ 255"/>
        <xdr:cNvCxnSpPr/>
      </xdr:nvCxnSpPr>
      <xdr:spPr>
        <a:xfrm>
          <a:off x="14782800" y="9789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7" name="フローチャート: 判断 256"/>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8" name="テキスト ボックス 257"/>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16510</xdr:rowOff>
    </xdr:to>
    <xdr:cxnSp macro="">
      <xdr:nvCxnSpPr>
        <xdr:cNvPr id="259" name="直線コネクタ 258"/>
        <xdr:cNvCxnSpPr/>
      </xdr:nvCxnSpPr>
      <xdr:spPr>
        <a:xfrm>
          <a:off x="13893800" y="9728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60" name="フローチャート: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16510</xdr:rowOff>
    </xdr:to>
    <xdr:cxnSp macro="">
      <xdr:nvCxnSpPr>
        <xdr:cNvPr id="262" name="直線コネクタ 261"/>
        <xdr:cNvCxnSpPr/>
      </xdr:nvCxnSpPr>
      <xdr:spPr>
        <a:xfrm flipV="1">
          <a:off x="13004800" y="9728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4" name="テキスト ボックス 263"/>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6" name="テキスト ボックス 265"/>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2" name="楕円 271"/>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3"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74" name="楕円 273"/>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75" name="テキスト ボックス 274"/>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76" name="楕円 275"/>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77" name="テキスト ボックス 27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8" name="楕円 277"/>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9" name="テキスト ボックス 278"/>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80" name="楕円 279"/>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81" name="テキスト ボックス 280"/>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補助費等に係る経常収支比率は、対前年度で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各種団体への補助金が多額になっていることから、行政経営改革（第３次行政改革）への取り組みを通じて、補助金を交付するのが適当な事業を行っているのかなどについて明確な基準を設けるとともに、終期を定めるなど補助金の適正化を図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42</xdr:row>
      <xdr:rowOff>35560</xdr:rowOff>
    </xdr:to>
    <xdr:cxnSp macro="">
      <xdr:nvCxnSpPr>
        <xdr:cNvPr id="308" name="直線コネクタ 307"/>
        <xdr:cNvCxnSpPr/>
      </xdr:nvCxnSpPr>
      <xdr:spPr>
        <a:xfrm flipV="1">
          <a:off x="16510000" y="59105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9"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10" name="直線コネクタ 309"/>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11"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2" name="直線コネクタ 311"/>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43180</xdr:rowOff>
    </xdr:from>
    <xdr:to>
      <xdr:col>82</xdr:col>
      <xdr:colOff>107950</xdr:colOff>
      <xdr:row>38</xdr:row>
      <xdr:rowOff>119380</xdr:rowOff>
    </xdr:to>
    <xdr:cxnSp macro="">
      <xdr:nvCxnSpPr>
        <xdr:cNvPr id="313" name="直線コネクタ 312"/>
        <xdr:cNvCxnSpPr/>
      </xdr:nvCxnSpPr>
      <xdr:spPr>
        <a:xfrm>
          <a:off x="15671800" y="65582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77487</xdr:rowOff>
    </xdr:from>
    <xdr:ext cx="762000" cy="259045"/>
    <xdr:sp macro="" textlink="">
      <xdr:nvSpPr>
        <xdr:cNvPr id="314" name="補助費等平均値テキスト"/>
        <xdr:cNvSpPr txBox="1"/>
      </xdr:nvSpPr>
      <xdr:spPr>
        <a:xfrm>
          <a:off x="16598900" y="642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15" name="フローチャート: 判断 314"/>
        <xdr:cNvSpPr/>
      </xdr:nvSpPr>
      <xdr:spPr>
        <a:xfrm>
          <a:off x="164592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43180</xdr:rowOff>
    </xdr:from>
    <xdr:to>
      <xdr:col>78</xdr:col>
      <xdr:colOff>69850</xdr:colOff>
      <xdr:row>38</xdr:row>
      <xdr:rowOff>81280</xdr:rowOff>
    </xdr:to>
    <xdr:cxnSp macro="">
      <xdr:nvCxnSpPr>
        <xdr:cNvPr id="316" name="直線コネクタ 315"/>
        <xdr:cNvCxnSpPr/>
      </xdr:nvCxnSpPr>
      <xdr:spPr>
        <a:xfrm flipV="1">
          <a:off x="14782800" y="6558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15240</xdr:rowOff>
    </xdr:from>
    <xdr:to>
      <xdr:col>78</xdr:col>
      <xdr:colOff>120650</xdr:colOff>
      <xdr:row>38</xdr:row>
      <xdr:rowOff>116840</xdr:rowOff>
    </xdr:to>
    <xdr:sp macro="" textlink="">
      <xdr:nvSpPr>
        <xdr:cNvPr id="317" name="フローチャート: 判断 316"/>
        <xdr:cNvSpPr/>
      </xdr:nvSpPr>
      <xdr:spPr>
        <a:xfrm>
          <a:off x="15621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101617</xdr:rowOff>
    </xdr:from>
    <xdr:ext cx="736600" cy="259045"/>
    <xdr:sp macro="" textlink="">
      <xdr:nvSpPr>
        <xdr:cNvPr id="318" name="テキスト ボックス 317"/>
        <xdr:cNvSpPr txBox="1"/>
      </xdr:nvSpPr>
      <xdr:spPr>
        <a:xfrm>
          <a:off x="15290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38</xdr:row>
      <xdr:rowOff>81280</xdr:rowOff>
    </xdr:to>
    <xdr:cxnSp macro="">
      <xdr:nvCxnSpPr>
        <xdr:cNvPr id="319" name="直線コネクタ 318"/>
        <xdr:cNvCxnSpPr/>
      </xdr:nvCxnSpPr>
      <xdr:spPr>
        <a:xfrm>
          <a:off x="13893800" y="6596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163830</xdr:rowOff>
    </xdr:from>
    <xdr:to>
      <xdr:col>74</xdr:col>
      <xdr:colOff>31750</xdr:colOff>
      <xdr:row>38</xdr:row>
      <xdr:rowOff>93980</xdr:rowOff>
    </xdr:to>
    <xdr:sp macro="" textlink="">
      <xdr:nvSpPr>
        <xdr:cNvPr id="320" name="フローチャート: 判断 319"/>
        <xdr:cNvSpPr/>
      </xdr:nvSpPr>
      <xdr:spPr>
        <a:xfrm>
          <a:off x="14732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104157</xdr:rowOff>
    </xdr:from>
    <xdr:ext cx="762000" cy="259045"/>
    <xdr:sp macro="" textlink="">
      <xdr:nvSpPr>
        <xdr:cNvPr id="321" name="テキスト ボックス 320"/>
        <xdr:cNvSpPr txBox="1"/>
      </xdr:nvSpPr>
      <xdr:spPr>
        <a:xfrm>
          <a:off x="14401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35560</xdr:rowOff>
    </xdr:from>
    <xdr:to>
      <xdr:col>69</xdr:col>
      <xdr:colOff>92075</xdr:colOff>
      <xdr:row>38</xdr:row>
      <xdr:rowOff>81280</xdr:rowOff>
    </xdr:to>
    <xdr:cxnSp macro="">
      <xdr:nvCxnSpPr>
        <xdr:cNvPr id="322" name="直線コネクタ 321"/>
        <xdr:cNvCxnSpPr/>
      </xdr:nvCxnSpPr>
      <xdr:spPr>
        <a:xfrm>
          <a:off x="13004800" y="655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3" name="フローチャート: 判断 322"/>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35577</xdr:rowOff>
    </xdr:from>
    <xdr:ext cx="762000" cy="259045"/>
    <xdr:sp macro="" textlink="">
      <xdr:nvSpPr>
        <xdr:cNvPr id="324" name="テキスト ボックス 323"/>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25" name="フローチャート: 判断 324"/>
        <xdr:cNvSpPr/>
      </xdr:nvSpPr>
      <xdr:spPr>
        <a:xfrm>
          <a:off x="12954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66057</xdr:rowOff>
    </xdr:from>
    <xdr:ext cx="762000" cy="259045"/>
    <xdr:sp macro="" textlink="">
      <xdr:nvSpPr>
        <xdr:cNvPr id="326" name="テキスト ボックス 325"/>
        <xdr:cNvSpPr txBox="1"/>
      </xdr:nvSpPr>
      <xdr:spPr>
        <a:xfrm>
          <a:off x="12623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68580</xdr:rowOff>
    </xdr:from>
    <xdr:to>
      <xdr:col>82</xdr:col>
      <xdr:colOff>158750</xdr:colOff>
      <xdr:row>38</xdr:row>
      <xdr:rowOff>170180</xdr:rowOff>
    </xdr:to>
    <xdr:sp macro="" textlink="">
      <xdr:nvSpPr>
        <xdr:cNvPr id="332" name="楕円 331"/>
        <xdr:cNvSpPr/>
      </xdr:nvSpPr>
      <xdr:spPr>
        <a:xfrm>
          <a:off x="16459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40657</xdr:rowOff>
    </xdr:from>
    <xdr:ext cx="762000" cy="259045"/>
    <xdr:sp macro="" textlink="">
      <xdr:nvSpPr>
        <xdr:cNvPr id="333" name="補助費等該当値テキスト"/>
        <xdr:cNvSpPr txBox="1"/>
      </xdr:nvSpPr>
      <xdr:spPr>
        <a:xfrm>
          <a:off x="16598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163830</xdr:rowOff>
    </xdr:from>
    <xdr:to>
      <xdr:col>78</xdr:col>
      <xdr:colOff>120650</xdr:colOff>
      <xdr:row>38</xdr:row>
      <xdr:rowOff>93980</xdr:rowOff>
    </xdr:to>
    <xdr:sp macro="" textlink="">
      <xdr:nvSpPr>
        <xdr:cNvPr id="334" name="楕円 333"/>
        <xdr:cNvSpPr/>
      </xdr:nvSpPr>
      <xdr:spPr>
        <a:xfrm>
          <a:off x="15621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104157</xdr:rowOff>
    </xdr:from>
    <xdr:ext cx="736600" cy="259045"/>
    <xdr:sp macro="" textlink="">
      <xdr:nvSpPr>
        <xdr:cNvPr id="335" name="テキスト ボックス 334"/>
        <xdr:cNvSpPr txBox="1"/>
      </xdr:nvSpPr>
      <xdr:spPr>
        <a:xfrm>
          <a:off x="15290800" y="627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36" name="楕円 335"/>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37" name="テキスト ボックス 336"/>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8" name="楕円 337"/>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9" name="テキスト ボックス 338"/>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40" name="楕円 339"/>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71137</xdr:rowOff>
    </xdr:from>
    <xdr:ext cx="762000" cy="259045"/>
    <xdr:sp macro="" textlink="">
      <xdr:nvSpPr>
        <xdr:cNvPr id="341" name="テキスト ボックス 340"/>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公債費に係る経常収支比率は、普通建設事業に伴う公債費の増加により、対前年度で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ポイント上昇しており、今後も令和３年度まで上昇が見込まれる。起債対象事業の厳選に努め、実質公債費比率や将来負担比率を注視しながら公債費の削減に努める。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165863</xdr:rowOff>
    </xdr:to>
    <xdr:cxnSp macro="">
      <xdr:nvCxnSpPr>
        <xdr:cNvPr id="366" name="直線コネクタ 365"/>
        <xdr:cNvCxnSpPr/>
      </xdr:nvCxnSpPr>
      <xdr:spPr>
        <a:xfrm flipV="1">
          <a:off x="4826000" y="12754864"/>
          <a:ext cx="0" cy="95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115570</xdr:rowOff>
    </xdr:from>
    <xdr:to>
      <xdr:col>24</xdr:col>
      <xdr:colOff>25400</xdr:colOff>
      <xdr:row>79</xdr:row>
      <xdr:rowOff>165863</xdr:rowOff>
    </xdr:to>
    <xdr:cxnSp macro="">
      <xdr:nvCxnSpPr>
        <xdr:cNvPr id="371" name="直線コネクタ 370"/>
        <xdr:cNvCxnSpPr/>
      </xdr:nvCxnSpPr>
      <xdr:spPr>
        <a:xfrm>
          <a:off x="3987800" y="13660120"/>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72"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73" name="フローチャート: 判断 372"/>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74422</xdr:rowOff>
    </xdr:from>
    <xdr:to>
      <xdr:col>19</xdr:col>
      <xdr:colOff>187325</xdr:colOff>
      <xdr:row>79</xdr:row>
      <xdr:rowOff>115570</xdr:rowOff>
    </xdr:to>
    <xdr:cxnSp macro="">
      <xdr:nvCxnSpPr>
        <xdr:cNvPr id="374" name="直線コネクタ 373"/>
        <xdr:cNvCxnSpPr/>
      </xdr:nvCxnSpPr>
      <xdr:spPr>
        <a:xfrm>
          <a:off x="3098800" y="136189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5" name="フローチャート: 判断 374"/>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6" name="テキスト ボックス 375"/>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154432</xdr:rowOff>
    </xdr:from>
    <xdr:to>
      <xdr:col>15</xdr:col>
      <xdr:colOff>98425</xdr:colOff>
      <xdr:row>79</xdr:row>
      <xdr:rowOff>74422</xdr:rowOff>
    </xdr:to>
    <xdr:cxnSp macro="">
      <xdr:nvCxnSpPr>
        <xdr:cNvPr id="377" name="直線コネクタ 376"/>
        <xdr:cNvCxnSpPr/>
      </xdr:nvCxnSpPr>
      <xdr:spPr>
        <a:xfrm>
          <a:off x="2209800" y="135275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xdr:rowOff>
    </xdr:from>
    <xdr:to>
      <xdr:col>15</xdr:col>
      <xdr:colOff>149225</xdr:colOff>
      <xdr:row>78</xdr:row>
      <xdr:rowOff>109220</xdr:rowOff>
    </xdr:to>
    <xdr:sp macro="" textlink="">
      <xdr:nvSpPr>
        <xdr:cNvPr id="378" name="フローチャート: 判断 377"/>
        <xdr:cNvSpPr/>
      </xdr:nvSpPr>
      <xdr:spPr>
        <a:xfrm>
          <a:off x="3048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119397</xdr:rowOff>
    </xdr:from>
    <xdr:ext cx="762000" cy="259045"/>
    <xdr:sp macro="" textlink="">
      <xdr:nvSpPr>
        <xdr:cNvPr id="379" name="テキスト ボックス 378"/>
        <xdr:cNvSpPr txBox="1"/>
      </xdr:nvSpPr>
      <xdr:spPr>
        <a:xfrm>
          <a:off x="2717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99568</xdr:rowOff>
    </xdr:from>
    <xdr:to>
      <xdr:col>11</xdr:col>
      <xdr:colOff>9525</xdr:colOff>
      <xdr:row>78</xdr:row>
      <xdr:rowOff>154432</xdr:rowOff>
    </xdr:to>
    <xdr:cxnSp macro="">
      <xdr:nvCxnSpPr>
        <xdr:cNvPr id="380" name="直線コネクタ 379"/>
        <xdr:cNvCxnSpPr/>
      </xdr:nvCxnSpPr>
      <xdr:spPr>
        <a:xfrm>
          <a:off x="1320800" y="134726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81" name="フローチャート: 判断 380"/>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82" name="テキスト ボックス 381"/>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83" name="フローチャート: 判断 382"/>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84" name="テキスト ボックス 383"/>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115063</xdr:rowOff>
    </xdr:from>
    <xdr:to>
      <xdr:col>24</xdr:col>
      <xdr:colOff>76200</xdr:colOff>
      <xdr:row>80</xdr:row>
      <xdr:rowOff>45213</xdr:rowOff>
    </xdr:to>
    <xdr:sp macro="" textlink="">
      <xdr:nvSpPr>
        <xdr:cNvPr id="390" name="楕円 389"/>
        <xdr:cNvSpPr/>
      </xdr:nvSpPr>
      <xdr:spPr>
        <a:xfrm>
          <a:off x="47752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23640</xdr:rowOff>
    </xdr:from>
    <xdr:ext cx="762000" cy="259045"/>
    <xdr:sp macro="" textlink="">
      <xdr:nvSpPr>
        <xdr:cNvPr id="391" name="公債費該当値テキスト"/>
        <xdr:cNvSpPr txBox="1"/>
      </xdr:nvSpPr>
      <xdr:spPr>
        <a:xfrm>
          <a:off x="4914900" y="13568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64770</xdr:rowOff>
    </xdr:from>
    <xdr:to>
      <xdr:col>20</xdr:col>
      <xdr:colOff>38100</xdr:colOff>
      <xdr:row>79</xdr:row>
      <xdr:rowOff>166370</xdr:rowOff>
    </xdr:to>
    <xdr:sp macro="" textlink="">
      <xdr:nvSpPr>
        <xdr:cNvPr id="392" name="楕円 391"/>
        <xdr:cNvSpPr/>
      </xdr:nvSpPr>
      <xdr:spPr>
        <a:xfrm>
          <a:off x="3937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151147</xdr:rowOff>
    </xdr:from>
    <xdr:ext cx="736600" cy="259045"/>
    <xdr:sp macro="" textlink="">
      <xdr:nvSpPr>
        <xdr:cNvPr id="393" name="テキスト ボックス 392"/>
        <xdr:cNvSpPr txBox="1"/>
      </xdr:nvSpPr>
      <xdr:spPr>
        <a:xfrm>
          <a:off x="3606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23622</xdr:rowOff>
    </xdr:from>
    <xdr:to>
      <xdr:col>15</xdr:col>
      <xdr:colOff>149225</xdr:colOff>
      <xdr:row>79</xdr:row>
      <xdr:rowOff>125222</xdr:rowOff>
    </xdr:to>
    <xdr:sp macro="" textlink="">
      <xdr:nvSpPr>
        <xdr:cNvPr id="394" name="楕円 393"/>
        <xdr:cNvSpPr/>
      </xdr:nvSpPr>
      <xdr:spPr>
        <a:xfrm>
          <a:off x="3048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109999</xdr:rowOff>
    </xdr:from>
    <xdr:ext cx="762000" cy="259045"/>
    <xdr:sp macro="" textlink="">
      <xdr:nvSpPr>
        <xdr:cNvPr id="395" name="テキスト ボックス 394"/>
        <xdr:cNvSpPr txBox="1"/>
      </xdr:nvSpPr>
      <xdr:spPr>
        <a:xfrm>
          <a:off x="2717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103632</xdr:rowOff>
    </xdr:from>
    <xdr:to>
      <xdr:col>11</xdr:col>
      <xdr:colOff>60325</xdr:colOff>
      <xdr:row>79</xdr:row>
      <xdr:rowOff>33782</xdr:rowOff>
    </xdr:to>
    <xdr:sp macro="" textlink="">
      <xdr:nvSpPr>
        <xdr:cNvPr id="396" name="楕円 395"/>
        <xdr:cNvSpPr/>
      </xdr:nvSpPr>
      <xdr:spPr>
        <a:xfrm>
          <a:off x="2159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18559</xdr:rowOff>
    </xdr:from>
    <xdr:ext cx="762000" cy="259045"/>
    <xdr:sp macro="" textlink="">
      <xdr:nvSpPr>
        <xdr:cNvPr id="397" name="テキスト ボックス 396"/>
        <xdr:cNvSpPr txBox="1"/>
      </xdr:nvSpPr>
      <xdr:spPr>
        <a:xfrm>
          <a:off x="1828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48768</xdr:rowOff>
    </xdr:from>
    <xdr:to>
      <xdr:col>6</xdr:col>
      <xdr:colOff>171450</xdr:colOff>
      <xdr:row>78</xdr:row>
      <xdr:rowOff>150368</xdr:rowOff>
    </xdr:to>
    <xdr:sp macro="" textlink="">
      <xdr:nvSpPr>
        <xdr:cNvPr id="398" name="楕円 397"/>
        <xdr:cNvSpPr/>
      </xdr:nvSpPr>
      <xdr:spPr>
        <a:xfrm>
          <a:off x="1270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135145</xdr:rowOff>
    </xdr:from>
    <xdr:ext cx="762000" cy="259045"/>
    <xdr:sp macro="" textlink="">
      <xdr:nvSpPr>
        <xdr:cNvPr id="399" name="テキスト ボックス 398"/>
        <xdr:cNvSpPr txBox="1"/>
      </xdr:nvSpPr>
      <xdr:spPr>
        <a:xfrm>
          <a:off x="939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公債費以外に係る経常収支比率は、対前年度で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ポイント上昇しているものの、類似団体平均を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ポイント下回っている。今後も事業の見直しにより経常経費の削減に努める。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40132</xdr:rowOff>
    </xdr:to>
    <xdr:cxnSp macro="">
      <xdr:nvCxnSpPr>
        <xdr:cNvPr id="425" name="直線コネクタ 424"/>
        <xdr:cNvCxnSpPr/>
      </xdr:nvCxnSpPr>
      <xdr:spPr>
        <a:xfrm flipV="1">
          <a:off x="16510000" y="12814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26"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27" name="直線コネクタ 426"/>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143002</xdr:rowOff>
    </xdr:from>
    <xdr:to>
      <xdr:col>82</xdr:col>
      <xdr:colOff>107950</xdr:colOff>
      <xdr:row>76</xdr:row>
      <xdr:rowOff>26415</xdr:rowOff>
    </xdr:to>
    <xdr:cxnSp macro="">
      <xdr:nvCxnSpPr>
        <xdr:cNvPr id="430" name="直線コネクタ 429"/>
        <xdr:cNvCxnSpPr/>
      </xdr:nvCxnSpPr>
      <xdr:spPr>
        <a:xfrm>
          <a:off x="15671800" y="13001752"/>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71138</xdr:rowOff>
    </xdr:from>
    <xdr:ext cx="762000" cy="259045"/>
    <xdr:sp macro="" textlink="">
      <xdr:nvSpPr>
        <xdr:cNvPr id="431" name="公債費以外平均値テキスト"/>
        <xdr:cNvSpPr txBox="1"/>
      </xdr:nvSpPr>
      <xdr:spPr>
        <a:xfrm>
          <a:off x="16598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32" name="フローチャート: 判断 431"/>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75</xdr:row>
      <xdr:rowOff>143002</xdr:rowOff>
    </xdr:to>
    <xdr:cxnSp macro="">
      <xdr:nvCxnSpPr>
        <xdr:cNvPr id="433" name="直線コネクタ 432"/>
        <xdr:cNvCxnSpPr/>
      </xdr:nvCxnSpPr>
      <xdr:spPr>
        <a:xfrm>
          <a:off x="14782800" y="1286002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4" name="フローチャート: 判断 433"/>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35" name="テキスト ボックス 434"/>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140716</xdr:rowOff>
    </xdr:from>
    <xdr:to>
      <xdr:col>73</xdr:col>
      <xdr:colOff>180975</xdr:colOff>
      <xdr:row>75</xdr:row>
      <xdr:rowOff>1270</xdr:rowOff>
    </xdr:to>
    <xdr:cxnSp macro="">
      <xdr:nvCxnSpPr>
        <xdr:cNvPr id="436" name="直線コネクタ 435"/>
        <xdr:cNvCxnSpPr/>
      </xdr:nvCxnSpPr>
      <xdr:spPr>
        <a:xfrm>
          <a:off x="13893800" y="128280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7" name="フローチャート: 判断 436"/>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8" name="テキスト ボックス 437"/>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140716</xdr:rowOff>
    </xdr:from>
    <xdr:to>
      <xdr:col>69</xdr:col>
      <xdr:colOff>92075</xdr:colOff>
      <xdr:row>75</xdr:row>
      <xdr:rowOff>19558</xdr:rowOff>
    </xdr:to>
    <xdr:cxnSp macro="">
      <xdr:nvCxnSpPr>
        <xdr:cNvPr id="439" name="直線コネクタ 438"/>
        <xdr:cNvCxnSpPr/>
      </xdr:nvCxnSpPr>
      <xdr:spPr>
        <a:xfrm flipV="1">
          <a:off x="13004800" y="128280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83058</xdr:rowOff>
    </xdr:from>
    <xdr:to>
      <xdr:col>69</xdr:col>
      <xdr:colOff>142875</xdr:colOff>
      <xdr:row>76</xdr:row>
      <xdr:rowOff>13208</xdr:rowOff>
    </xdr:to>
    <xdr:sp macro="" textlink="">
      <xdr:nvSpPr>
        <xdr:cNvPr id="440" name="フローチャート: 判断 439"/>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169435</xdr:rowOff>
    </xdr:from>
    <xdr:ext cx="762000" cy="259045"/>
    <xdr:sp macro="" textlink="">
      <xdr:nvSpPr>
        <xdr:cNvPr id="441" name="テキスト ボックス 440"/>
        <xdr:cNvSpPr txBox="1"/>
      </xdr:nvSpPr>
      <xdr:spPr>
        <a:xfrm>
          <a:off x="13512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2" name="フローチャート: 判断 441"/>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29990</xdr:rowOff>
    </xdr:from>
    <xdr:ext cx="762000" cy="259045"/>
    <xdr:sp macro="" textlink="">
      <xdr:nvSpPr>
        <xdr:cNvPr id="443" name="テキスト ボックス 442"/>
        <xdr:cNvSpPr txBox="1"/>
      </xdr:nvSpPr>
      <xdr:spPr>
        <a:xfrm>
          <a:off x="12623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147065</xdr:rowOff>
    </xdr:from>
    <xdr:to>
      <xdr:col>82</xdr:col>
      <xdr:colOff>158750</xdr:colOff>
      <xdr:row>76</xdr:row>
      <xdr:rowOff>77215</xdr:rowOff>
    </xdr:to>
    <xdr:sp macro="" textlink="">
      <xdr:nvSpPr>
        <xdr:cNvPr id="449" name="楕円 448"/>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163593</xdr:rowOff>
    </xdr:from>
    <xdr:ext cx="762000" cy="259045"/>
    <xdr:sp macro="" textlink="">
      <xdr:nvSpPr>
        <xdr:cNvPr id="450" name="公債費以外該当値テキスト"/>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92202</xdr:rowOff>
    </xdr:from>
    <xdr:to>
      <xdr:col>78</xdr:col>
      <xdr:colOff>120650</xdr:colOff>
      <xdr:row>76</xdr:row>
      <xdr:rowOff>22352</xdr:rowOff>
    </xdr:to>
    <xdr:sp macro="" textlink="">
      <xdr:nvSpPr>
        <xdr:cNvPr id="451" name="楕円 450"/>
        <xdr:cNvSpPr/>
      </xdr:nvSpPr>
      <xdr:spPr>
        <a:xfrm>
          <a:off x="15621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32529</xdr:rowOff>
    </xdr:from>
    <xdr:ext cx="736600" cy="259045"/>
    <xdr:sp macro="" textlink="">
      <xdr:nvSpPr>
        <xdr:cNvPr id="452" name="テキスト ボックス 451"/>
        <xdr:cNvSpPr txBox="1"/>
      </xdr:nvSpPr>
      <xdr:spPr>
        <a:xfrm>
          <a:off x="15290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53" name="楕円 452"/>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62247</xdr:rowOff>
    </xdr:from>
    <xdr:ext cx="762000" cy="259045"/>
    <xdr:sp macro="" textlink="">
      <xdr:nvSpPr>
        <xdr:cNvPr id="454" name="テキスト ボックス 453"/>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89916</xdr:rowOff>
    </xdr:from>
    <xdr:to>
      <xdr:col>69</xdr:col>
      <xdr:colOff>142875</xdr:colOff>
      <xdr:row>75</xdr:row>
      <xdr:rowOff>20066</xdr:rowOff>
    </xdr:to>
    <xdr:sp macro="" textlink="">
      <xdr:nvSpPr>
        <xdr:cNvPr id="455" name="楕円 454"/>
        <xdr:cNvSpPr/>
      </xdr:nvSpPr>
      <xdr:spPr>
        <a:xfrm>
          <a:off x="13843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30243</xdr:rowOff>
    </xdr:from>
    <xdr:ext cx="762000" cy="259045"/>
    <xdr:sp macro="" textlink="">
      <xdr:nvSpPr>
        <xdr:cNvPr id="456" name="テキスト ボックス 455"/>
        <xdr:cNvSpPr txBox="1"/>
      </xdr:nvSpPr>
      <xdr:spPr>
        <a:xfrm>
          <a:off x="13512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57" name="楕円 456"/>
        <xdr:cNvSpPr/>
      </xdr:nvSpPr>
      <xdr:spPr>
        <a:xfrm>
          <a:off x="12954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58" name="テキスト ボックス 457"/>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岩手県八幡平市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166414</xdr:rowOff>
    </xdr:from>
    <xdr:to>
      <xdr:col>29</xdr:col>
      <xdr:colOff>127000</xdr:colOff>
      <xdr:row>20</xdr:row>
      <xdr:rowOff>45904</xdr:rowOff>
    </xdr:to>
    <xdr:cxnSp macro="">
      <xdr:nvCxnSpPr>
        <xdr:cNvPr id="45" name="直線コネクタ 44"/>
        <xdr:cNvCxnSpPr/>
      </xdr:nvCxnSpPr>
      <xdr:spPr bwMode="auto">
        <a:xfrm flipV="1">
          <a:off x="5651500" y="1928539"/>
          <a:ext cx="0" cy="15939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17981</xdr:rowOff>
    </xdr:from>
    <xdr:ext cx="762000" cy="259045"/>
    <xdr:sp macro="" textlink="">
      <xdr:nvSpPr>
        <xdr:cNvPr id="46" name="人口1人当たり決算額の推移最小値テキスト130"/>
        <xdr:cNvSpPr txBox="1"/>
      </xdr:nvSpPr>
      <xdr:spPr>
        <a:xfrm>
          <a:off x="5740400" y="34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45904</xdr:rowOff>
    </xdr:from>
    <xdr:to>
      <xdr:col>30</xdr:col>
      <xdr:colOff>25400</xdr:colOff>
      <xdr:row>20</xdr:row>
      <xdr:rowOff>45904</xdr:rowOff>
    </xdr:to>
    <xdr:cxnSp macro="">
      <xdr:nvCxnSpPr>
        <xdr:cNvPr id="47" name="直線コネクタ 46"/>
        <xdr:cNvCxnSpPr/>
      </xdr:nvCxnSpPr>
      <xdr:spPr bwMode="auto">
        <a:xfrm>
          <a:off x="5562600" y="3522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81341</xdr:rowOff>
    </xdr:from>
    <xdr:ext cx="762000" cy="259045"/>
    <xdr:sp macro="" textlink="">
      <xdr:nvSpPr>
        <xdr:cNvPr id="48" name="人口1人当たり決算額の推移最大値テキスト130"/>
        <xdr:cNvSpPr txBox="1"/>
      </xdr:nvSpPr>
      <xdr:spPr>
        <a:xfrm>
          <a:off x="5740400" y="167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166414</xdr:rowOff>
    </xdr:from>
    <xdr:to>
      <xdr:col>30</xdr:col>
      <xdr:colOff>25400</xdr:colOff>
      <xdr:row>10</xdr:row>
      <xdr:rowOff>166414</xdr:rowOff>
    </xdr:to>
    <xdr:cxnSp macro="">
      <xdr:nvCxnSpPr>
        <xdr:cNvPr id="49" name="直線コネクタ 48"/>
        <xdr:cNvCxnSpPr/>
      </xdr:nvCxnSpPr>
      <xdr:spPr bwMode="auto">
        <a:xfrm>
          <a:off x="5562600" y="1928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64497</xdr:rowOff>
    </xdr:from>
    <xdr:to>
      <xdr:col>29</xdr:col>
      <xdr:colOff>127000</xdr:colOff>
      <xdr:row>12</xdr:row>
      <xdr:rowOff>74974</xdr:rowOff>
    </xdr:to>
    <xdr:cxnSp macro="">
      <xdr:nvCxnSpPr>
        <xdr:cNvPr id="50" name="直線コネクタ 49"/>
        <xdr:cNvCxnSpPr/>
      </xdr:nvCxnSpPr>
      <xdr:spPr bwMode="auto">
        <a:xfrm>
          <a:off x="5003800" y="2169522"/>
          <a:ext cx="647700" cy="10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141984</xdr:rowOff>
    </xdr:from>
    <xdr:ext cx="762000" cy="259045"/>
    <xdr:sp macro="" textlink="">
      <xdr:nvSpPr>
        <xdr:cNvPr id="51" name="人口1人当たり決算額の推移平均値テキスト130"/>
        <xdr:cNvSpPr txBox="1"/>
      </xdr:nvSpPr>
      <xdr:spPr>
        <a:xfrm>
          <a:off x="5740400" y="276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169907</xdr:rowOff>
    </xdr:from>
    <xdr:to>
      <xdr:col>29</xdr:col>
      <xdr:colOff>177800</xdr:colOff>
      <xdr:row>16</xdr:row>
      <xdr:rowOff>100057</xdr:rowOff>
    </xdr:to>
    <xdr:sp macro="" textlink="">
      <xdr:nvSpPr>
        <xdr:cNvPr id="52" name="フローチャート: 判断 51"/>
        <xdr:cNvSpPr/>
      </xdr:nvSpPr>
      <xdr:spPr bwMode="auto">
        <a:xfrm>
          <a:off x="5600700" y="278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64497</xdr:rowOff>
    </xdr:from>
    <xdr:to>
      <xdr:col>26</xdr:col>
      <xdr:colOff>50800</xdr:colOff>
      <xdr:row>12</xdr:row>
      <xdr:rowOff>138735</xdr:rowOff>
    </xdr:to>
    <xdr:cxnSp macro="">
      <xdr:nvCxnSpPr>
        <xdr:cNvPr id="53" name="直線コネクタ 52"/>
        <xdr:cNvCxnSpPr/>
      </xdr:nvCxnSpPr>
      <xdr:spPr bwMode="auto">
        <a:xfrm flipV="1">
          <a:off x="4305300" y="2169522"/>
          <a:ext cx="698500" cy="74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25508</xdr:rowOff>
    </xdr:from>
    <xdr:to>
      <xdr:col>26</xdr:col>
      <xdr:colOff>101600</xdr:colOff>
      <xdr:row>16</xdr:row>
      <xdr:rowOff>127108</xdr:rowOff>
    </xdr:to>
    <xdr:sp macro="" textlink="">
      <xdr:nvSpPr>
        <xdr:cNvPr id="54" name="フローチャート: 判断 53"/>
        <xdr:cNvSpPr/>
      </xdr:nvSpPr>
      <xdr:spPr bwMode="auto">
        <a:xfrm>
          <a:off x="49530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111885</xdr:rowOff>
    </xdr:from>
    <xdr:ext cx="736600" cy="259045"/>
    <xdr:sp macro="" textlink="">
      <xdr:nvSpPr>
        <xdr:cNvPr id="55" name="テキスト ボックス 54"/>
        <xdr:cNvSpPr txBox="1"/>
      </xdr:nvSpPr>
      <xdr:spPr>
        <a:xfrm>
          <a:off x="4622800" y="2902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138735</xdr:rowOff>
    </xdr:from>
    <xdr:to>
      <xdr:col>22</xdr:col>
      <xdr:colOff>114300</xdr:colOff>
      <xdr:row>13</xdr:row>
      <xdr:rowOff>46609</xdr:rowOff>
    </xdr:to>
    <xdr:cxnSp macro="">
      <xdr:nvCxnSpPr>
        <xdr:cNvPr id="56" name="直線コネクタ 55"/>
        <xdr:cNvCxnSpPr/>
      </xdr:nvCxnSpPr>
      <xdr:spPr bwMode="auto">
        <a:xfrm flipV="1">
          <a:off x="3606800" y="2243760"/>
          <a:ext cx="698500" cy="79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19526</xdr:rowOff>
    </xdr:from>
    <xdr:to>
      <xdr:col>22</xdr:col>
      <xdr:colOff>165100</xdr:colOff>
      <xdr:row>16</xdr:row>
      <xdr:rowOff>121126</xdr:rowOff>
    </xdr:to>
    <xdr:sp macro="" textlink="">
      <xdr:nvSpPr>
        <xdr:cNvPr id="57" name="フローチャート: 判断 56"/>
        <xdr:cNvSpPr/>
      </xdr:nvSpPr>
      <xdr:spPr bwMode="auto">
        <a:xfrm>
          <a:off x="42545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105903</xdr:rowOff>
    </xdr:from>
    <xdr:ext cx="762000" cy="259045"/>
    <xdr:sp macro="" textlink="">
      <xdr:nvSpPr>
        <xdr:cNvPr id="58" name="テキスト ボックス 57"/>
        <xdr:cNvSpPr txBox="1"/>
      </xdr:nvSpPr>
      <xdr:spPr>
        <a:xfrm>
          <a:off x="3924300" y="289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46609</xdr:rowOff>
    </xdr:from>
    <xdr:to>
      <xdr:col>18</xdr:col>
      <xdr:colOff>177800</xdr:colOff>
      <xdr:row>13</xdr:row>
      <xdr:rowOff>52095</xdr:rowOff>
    </xdr:to>
    <xdr:cxnSp macro="">
      <xdr:nvCxnSpPr>
        <xdr:cNvPr id="59" name="直線コネクタ 58"/>
        <xdr:cNvCxnSpPr/>
      </xdr:nvCxnSpPr>
      <xdr:spPr bwMode="auto">
        <a:xfrm flipV="1">
          <a:off x="2908300" y="2323084"/>
          <a:ext cx="698500" cy="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5353</xdr:rowOff>
    </xdr:from>
    <xdr:to>
      <xdr:col>19</xdr:col>
      <xdr:colOff>38100</xdr:colOff>
      <xdr:row>16</xdr:row>
      <xdr:rowOff>106953</xdr:rowOff>
    </xdr:to>
    <xdr:sp macro="" textlink="">
      <xdr:nvSpPr>
        <xdr:cNvPr id="60" name="フローチャート: 判断 59"/>
        <xdr:cNvSpPr/>
      </xdr:nvSpPr>
      <xdr:spPr bwMode="auto">
        <a:xfrm>
          <a:off x="3556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91730</xdr:rowOff>
    </xdr:from>
    <xdr:ext cx="762000" cy="259045"/>
    <xdr:sp macro="" textlink="">
      <xdr:nvSpPr>
        <xdr:cNvPr id="61" name="テキスト ボックス 60"/>
        <xdr:cNvSpPr txBox="1"/>
      </xdr:nvSpPr>
      <xdr:spPr>
        <a:xfrm>
          <a:off x="3225800" y="288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74390</xdr:rowOff>
    </xdr:from>
    <xdr:to>
      <xdr:col>15</xdr:col>
      <xdr:colOff>101600</xdr:colOff>
      <xdr:row>17</xdr:row>
      <xdr:rowOff>4540</xdr:rowOff>
    </xdr:to>
    <xdr:sp macro="" textlink="">
      <xdr:nvSpPr>
        <xdr:cNvPr id="62" name="フローチャート: 判断 61"/>
        <xdr:cNvSpPr/>
      </xdr:nvSpPr>
      <xdr:spPr bwMode="auto">
        <a:xfrm>
          <a:off x="2857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160767</xdr:rowOff>
    </xdr:from>
    <xdr:ext cx="762000" cy="259045"/>
    <xdr:sp macro="" textlink="">
      <xdr:nvSpPr>
        <xdr:cNvPr id="63" name="テキスト ボックス 62"/>
        <xdr:cNvSpPr txBox="1"/>
      </xdr:nvSpPr>
      <xdr:spPr>
        <a:xfrm>
          <a:off x="25273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24174</xdr:rowOff>
    </xdr:from>
    <xdr:to>
      <xdr:col>29</xdr:col>
      <xdr:colOff>177800</xdr:colOff>
      <xdr:row>12</xdr:row>
      <xdr:rowOff>125774</xdr:rowOff>
    </xdr:to>
    <xdr:sp macro="" textlink="">
      <xdr:nvSpPr>
        <xdr:cNvPr id="69" name="楕円 68"/>
        <xdr:cNvSpPr/>
      </xdr:nvSpPr>
      <xdr:spPr bwMode="auto">
        <a:xfrm>
          <a:off x="5600700" y="2129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40701</xdr:rowOff>
    </xdr:from>
    <xdr:ext cx="762000" cy="259045"/>
    <xdr:sp macro="" textlink="">
      <xdr:nvSpPr>
        <xdr:cNvPr id="70" name="人口1人当たり決算額の推移該当値テキスト130"/>
        <xdr:cNvSpPr txBox="1"/>
      </xdr:nvSpPr>
      <xdr:spPr>
        <a:xfrm>
          <a:off x="5740400" y="197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13697</xdr:rowOff>
    </xdr:from>
    <xdr:to>
      <xdr:col>26</xdr:col>
      <xdr:colOff>101600</xdr:colOff>
      <xdr:row>12</xdr:row>
      <xdr:rowOff>115297</xdr:rowOff>
    </xdr:to>
    <xdr:sp macro="" textlink="">
      <xdr:nvSpPr>
        <xdr:cNvPr id="71" name="楕円 70"/>
        <xdr:cNvSpPr/>
      </xdr:nvSpPr>
      <xdr:spPr bwMode="auto">
        <a:xfrm>
          <a:off x="4953000" y="2118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125474</xdr:rowOff>
    </xdr:from>
    <xdr:ext cx="736600" cy="259045"/>
    <xdr:sp macro="" textlink="">
      <xdr:nvSpPr>
        <xdr:cNvPr id="72" name="テキスト ボックス 71"/>
        <xdr:cNvSpPr txBox="1"/>
      </xdr:nvSpPr>
      <xdr:spPr>
        <a:xfrm>
          <a:off x="4622800" y="188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87935</xdr:rowOff>
    </xdr:from>
    <xdr:to>
      <xdr:col>22</xdr:col>
      <xdr:colOff>165100</xdr:colOff>
      <xdr:row>13</xdr:row>
      <xdr:rowOff>18085</xdr:rowOff>
    </xdr:to>
    <xdr:sp macro="" textlink="">
      <xdr:nvSpPr>
        <xdr:cNvPr id="73" name="楕円 72"/>
        <xdr:cNvSpPr/>
      </xdr:nvSpPr>
      <xdr:spPr bwMode="auto">
        <a:xfrm>
          <a:off x="4254500" y="2192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28262</xdr:rowOff>
    </xdr:from>
    <xdr:ext cx="762000" cy="259045"/>
    <xdr:sp macro="" textlink="">
      <xdr:nvSpPr>
        <xdr:cNvPr id="74" name="テキスト ボックス 73"/>
        <xdr:cNvSpPr txBox="1"/>
      </xdr:nvSpPr>
      <xdr:spPr>
        <a:xfrm>
          <a:off x="3924300" y="196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167259</xdr:rowOff>
    </xdr:from>
    <xdr:to>
      <xdr:col>19</xdr:col>
      <xdr:colOff>38100</xdr:colOff>
      <xdr:row>13</xdr:row>
      <xdr:rowOff>97409</xdr:rowOff>
    </xdr:to>
    <xdr:sp macro="" textlink="">
      <xdr:nvSpPr>
        <xdr:cNvPr id="75" name="楕円 74"/>
        <xdr:cNvSpPr/>
      </xdr:nvSpPr>
      <xdr:spPr bwMode="auto">
        <a:xfrm>
          <a:off x="3556000" y="2272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107586</xdr:rowOff>
    </xdr:from>
    <xdr:ext cx="762000" cy="259045"/>
    <xdr:sp macro="" textlink="">
      <xdr:nvSpPr>
        <xdr:cNvPr id="76" name="テキスト ボックス 75"/>
        <xdr:cNvSpPr txBox="1"/>
      </xdr:nvSpPr>
      <xdr:spPr>
        <a:xfrm>
          <a:off x="3225800" y="204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1295</xdr:rowOff>
    </xdr:from>
    <xdr:to>
      <xdr:col>15</xdr:col>
      <xdr:colOff>101600</xdr:colOff>
      <xdr:row>13</xdr:row>
      <xdr:rowOff>102895</xdr:rowOff>
    </xdr:to>
    <xdr:sp macro="" textlink="">
      <xdr:nvSpPr>
        <xdr:cNvPr id="77" name="楕円 76"/>
        <xdr:cNvSpPr/>
      </xdr:nvSpPr>
      <xdr:spPr bwMode="auto">
        <a:xfrm>
          <a:off x="2857500" y="2277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113072</xdr:rowOff>
    </xdr:from>
    <xdr:ext cx="762000" cy="259045"/>
    <xdr:sp macro="" textlink="">
      <xdr:nvSpPr>
        <xdr:cNvPr id="78" name="テキスト ボックス 77"/>
        <xdr:cNvSpPr txBox="1"/>
      </xdr:nvSpPr>
      <xdr:spPr>
        <a:xfrm>
          <a:off x="2527300" y="204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220688</xdr:rowOff>
    </xdr:from>
    <xdr:to>
      <xdr:col>29</xdr:col>
      <xdr:colOff>127000</xdr:colOff>
      <xdr:row>37</xdr:row>
      <xdr:rowOff>228898</xdr:rowOff>
    </xdr:to>
    <xdr:cxnSp macro="">
      <xdr:nvCxnSpPr>
        <xdr:cNvPr id="106" name="直線コネクタ 105"/>
        <xdr:cNvCxnSpPr/>
      </xdr:nvCxnSpPr>
      <xdr:spPr bwMode="auto">
        <a:xfrm flipV="1">
          <a:off x="5651500" y="6145238"/>
          <a:ext cx="0" cy="1208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200975</xdr:rowOff>
    </xdr:from>
    <xdr:ext cx="762000" cy="259045"/>
    <xdr:sp macro="" textlink="">
      <xdr:nvSpPr>
        <xdr:cNvPr id="107" name="人口1人当たり決算額の推移最小値テキスト445"/>
        <xdr:cNvSpPr txBox="1"/>
      </xdr:nvSpPr>
      <xdr:spPr>
        <a:xfrm>
          <a:off x="5740400" y="732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228898</xdr:rowOff>
    </xdr:from>
    <xdr:to>
      <xdr:col>30</xdr:col>
      <xdr:colOff>25400</xdr:colOff>
      <xdr:row>37</xdr:row>
      <xdr:rowOff>228898</xdr:rowOff>
    </xdr:to>
    <xdr:cxnSp macro="">
      <xdr:nvCxnSpPr>
        <xdr:cNvPr id="108" name="直線コネクタ 107"/>
        <xdr:cNvCxnSpPr/>
      </xdr:nvCxnSpPr>
      <xdr:spPr bwMode="auto">
        <a:xfrm>
          <a:off x="5562600" y="7353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135615</xdr:rowOff>
    </xdr:from>
    <xdr:ext cx="762000" cy="259045"/>
    <xdr:sp macro="" textlink="">
      <xdr:nvSpPr>
        <xdr:cNvPr id="109" name="人口1人当たり決算額の推移最大値テキスト445"/>
        <xdr:cNvSpPr txBox="1"/>
      </xdr:nvSpPr>
      <xdr:spPr>
        <a:xfrm>
          <a:off x="5740400" y="588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220688</xdr:rowOff>
    </xdr:from>
    <xdr:to>
      <xdr:col>30</xdr:col>
      <xdr:colOff>25400</xdr:colOff>
      <xdr:row>33</xdr:row>
      <xdr:rowOff>220688</xdr:rowOff>
    </xdr:to>
    <xdr:cxnSp macro="">
      <xdr:nvCxnSpPr>
        <xdr:cNvPr id="110" name="直線コネクタ 109"/>
        <xdr:cNvCxnSpPr/>
      </xdr:nvCxnSpPr>
      <xdr:spPr bwMode="auto">
        <a:xfrm>
          <a:off x="5562600" y="6145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220688</xdr:rowOff>
    </xdr:from>
    <xdr:to>
      <xdr:col>29</xdr:col>
      <xdr:colOff>127000</xdr:colOff>
      <xdr:row>33</xdr:row>
      <xdr:rowOff>259036</xdr:rowOff>
    </xdr:to>
    <xdr:cxnSp macro="">
      <xdr:nvCxnSpPr>
        <xdr:cNvPr id="111" name="直線コネクタ 110"/>
        <xdr:cNvCxnSpPr/>
      </xdr:nvCxnSpPr>
      <xdr:spPr bwMode="auto">
        <a:xfrm flipV="1">
          <a:off x="5003800" y="6145238"/>
          <a:ext cx="647700" cy="38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57231</xdr:rowOff>
    </xdr:from>
    <xdr:ext cx="762000" cy="259045"/>
    <xdr:sp macro="" textlink="">
      <xdr:nvSpPr>
        <xdr:cNvPr id="112" name="人口1人当たり決算額の推移平均値テキスト445"/>
        <xdr:cNvSpPr txBox="1"/>
      </xdr:nvSpPr>
      <xdr:spPr>
        <a:xfrm>
          <a:off x="5740400" y="6667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85154</xdr:rowOff>
    </xdr:from>
    <xdr:to>
      <xdr:col>29</xdr:col>
      <xdr:colOff>177800</xdr:colOff>
      <xdr:row>35</xdr:row>
      <xdr:rowOff>186754</xdr:rowOff>
    </xdr:to>
    <xdr:sp macro="" textlink="">
      <xdr:nvSpPr>
        <xdr:cNvPr id="113" name="フローチャート: 判断 112"/>
        <xdr:cNvSpPr/>
      </xdr:nvSpPr>
      <xdr:spPr bwMode="auto">
        <a:xfrm>
          <a:off x="56007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259036</xdr:rowOff>
    </xdr:from>
    <xdr:to>
      <xdr:col>26</xdr:col>
      <xdr:colOff>50800</xdr:colOff>
      <xdr:row>33</xdr:row>
      <xdr:rowOff>340341</xdr:rowOff>
    </xdr:to>
    <xdr:cxnSp macro="">
      <xdr:nvCxnSpPr>
        <xdr:cNvPr id="114" name="直線コネクタ 113"/>
        <xdr:cNvCxnSpPr/>
      </xdr:nvCxnSpPr>
      <xdr:spPr bwMode="auto">
        <a:xfrm flipV="1">
          <a:off x="4305300" y="6183586"/>
          <a:ext cx="698500" cy="81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84982</xdr:rowOff>
    </xdr:from>
    <xdr:to>
      <xdr:col>26</xdr:col>
      <xdr:colOff>101600</xdr:colOff>
      <xdr:row>35</xdr:row>
      <xdr:rowOff>186582</xdr:rowOff>
    </xdr:to>
    <xdr:sp macro="" textlink="">
      <xdr:nvSpPr>
        <xdr:cNvPr id="115" name="フローチャート: 判断 114"/>
        <xdr:cNvSpPr/>
      </xdr:nvSpPr>
      <xdr:spPr bwMode="auto">
        <a:xfrm>
          <a:off x="4953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171359</xdr:rowOff>
    </xdr:from>
    <xdr:ext cx="736600" cy="259045"/>
    <xdr:sp macro="" textlink="">
      <xdr:nvSpPr>
        <xdr:cNvPr id="116" name="テキスト ボックス 115"/>
        <xdr:cNvSpPr txBox="1"/>
      </xdr:nvSpPr>
      <xdr:spPr>
        <a:xfrm>
          <a:off x="4622800" y="6781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340341</xdr:rowOff>
    </xdr:from>
    <xdr:to>
      <xdr:col>22</xdr:col>
      <xdr:colOff>114300</xdr:colOff>
      <xdr:row>34</xdr:row>
      <xdr:rowOff>183655</xdr:rowOff>
    </xdr:to>
    <xdr:cxnSp macro="">
      <xdr:nvCxnSpPr>
        <xdr:cNvPr id="117" name="直線コネクタ 116"/>
        <xdr:cNvCxnSpPr/>
      </xdr:nvCxnSpPr>
      <xdr:spPr bwMode="auto">
        <a:xfrm flipV="1">
          <a:off x="3606800" y="6264891"/>
          <a:ext cx="698500" cy="186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81362</xdr:rowOff>
    </xdr:from>
    <xdr:to>
      <xdr:col>22</xdr:col>
      <xdr:colOff>165100</xdr:colOff>
      <xdr:row>35</xdr:row>
      <xdr:rowOff>182962</xdr:rowOff>
    </xdr:to>
    <xdr:sp macro="" textlink="">
      <xdr:nvSpPr>
        <xdr:cNvPr id="118" name="フローチャート: 判断 117"/>
        <xdr:cNvSpPr/>
      </xdr:nvSpPr>
      <xdr:spPr bwMode="auto">
        <a:xfrm>
          <a:off x="4254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167739</xdr:rowOff>
    </xdr:from>
    <xdr:ext cx="762000" cy="259045"/>
    <xdr:sp macro="" textlink="">
      <xdr:nvSpPr>
        <xdr:cNvPr id="119" name="テキスト ボックス 118"/>
        <xdr:cNvSpPr txBox="1"/>
      </xdr:nvSpPr>
      <xdr:spPr>
        <a:xfrm>
          <a:off x="39243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183655</xdr:rowOff>
    </xdr:from>
    <xdr:to>
      <xdr:col>18</xdr:col>
      <xdr:colOff>177800</xdr:colOff>
      <xdr:row>34</xdr:row>
      <xdr:rowOff>285306</xdr:rowOff>
    </xdr:to>
    <xdr:cxnSp macro="">
      <xdr:nvCxnSpPr>
        <xdr:cNvPr id="120" name="直線コネクタ 119"/>
        <xdr:cNvCxnSpPr/>
      </xdr:nvCxnSpPr>
      <xdr:spPr bwMode="auto">
        <a:xfrm flipV="1">
          <a:off x="2908300" y="6451105"/>
          <a:ext cx="698500" cy="101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60179</xdr:rowOff>
    </xdr:from>
    <xdr:to>
      <xdr:col>19</xdr:col>
      <xdr:colOff>38100</xdr:colOff>
      <xdr:row>35</xdr:row>
      <xdr:rowOff>161779</xdr:rowOff>
    </xdr:to>
    <xdr:sp macro="" textlink="">
      <xdr:nvSpPr>
        <xdr:cNvPr id="121" name="フローチャート: 判断 120"/>
        <xdr:cNvSpPr/>
      </xdr:nvSpPr>
      <xdr:spPr bwMode="auto">
        <a:xfrm>
          <a:off x="35560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146556</xdr:rowOff>
    </xdr:from>
    <xdr:ext cx="762000" cy="259045"/>
    <xdr:sp macro="" textlink="">
      <xdr:nvSpPr>
        <xdr:cNvPr id="122" name="テキスト ボックス 121"/>
        <xdr:cNvSpPr txBox="1"/>
      </xdr:nvSpPr>
      <xdr:spPr>
        <a:xfrm>
          <a:off x="3225800" y="675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60541</xdr:rowOff>
    </xdr:from>
    <xdr:to>
      <xdr:col>15</xdr:col>
      <xdr:colOff>101600</xdr:colOff>
      <xdr:row>35</xdr:row>
      <xdr:rowOff>162141</xdr:rowOff>
    </xdr:to>
    <xdr:sp macro="" textlink="">
      <xdr:nvSpPr>
        <xdr:cNvPr id="123" name="フローチャート: 判断 122"/>
        <xdr:cNvSpPr/>
      </xdr:nvSpPr>
      <xdr:spPr bwMode="auto">
        <a:xfrm>
          <a:off x="2857500" y="6670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146918</xdr:rowOff>
    </xdr:from>
    <xdr:ext cx="762000" cy="259045"/>
    <xdr:sp macro="" textlink="">
      <xdr:nvSpPr>
        <xdr:cNvPr id="124" name="テキスト ボックス 123"/>
        <xdr:cNvSpPr txBox="1"/>
      </xdr:nvSpPr>
      <xdr:spPr>
        <a:xfrm>
          <a:off x="2527300" y="675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169888</xdr:rowOff>
    </xdr:from>
    <xdr:to>
      <xdr:col>29</xdr:col>
      <xdr:colOff>177800</xdr:colOff>
      <xdr:row>33</xdr:row>
      <xdr:rowOff>271488</xdr:rowOff>
    </xdr:to>
    <xdr:sp macro="" textlink="">
      <xdr:nvSpPr>
        <xdr:cNvPr id="130" name="楕円 129"/>
        <xdr:cNvSpPr/>
      </xdr:nvSpPr>
      <xdr:spPr bwMode="auto">
        <a:xfrm>
          <a:off x="5600700" y="6094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116565</xdr:rowOff>
    </xdr:from>
    <xdr:ext cx="762000" cy="259045"/>
    <xdr:sp macro="" textlink="">
      <xdr:nvSpPr>
        <xdr:cNvPr id="131" name="人口1人当たり決算額の推移該当値テキスト445"/>
        <xdr:cNvSpPr txBox="1"/>
      </xdr:nvSpPr>
      <xdr:spPr>
        <a:xfrm>
          <a:off x="5740400" y="604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208236</xdr:rowOff>
    </xdr:from>
    <xdr:to>
      <xdr:col>26</xdr:col>
      <xdr:colOff>101600</xdr:colOff>
      <xdr:row>33</xdr:row>
      <xdr:rowOff>309836</xdr:rowOff>
    </xdr:to>
    <xdr:sp macro="" textlink="">
      <xdr:nvSpPr>
        <xdr:cNvPr id="132" name="楕円 131"/>
        <xdr:cNvSpPr/>
      </xdr:nvSpPr>
      <xdr:spPr bwMode="auto">
        <a:xfrm>
          <a:off x="4953000" y="6132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148563</xdr:rowOff>
    </xdr:from>
    <xdr:ext cx="736600" cy="259045"/>
    <xdr:sp macro="" textlink="">
      <xdr:nvSpPr>
        <xdr:cNvPr id="133" name="テキスト ボックス 132"/>
        <xdr:cNvSpPr txBox="1"/>
      </xdr:nvSpPr>
      <xdr:spPr>
        <a:xfrm>
          <a:off x="4622800" y="5901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289541</xdr:rowOff>
    </xdr:from>
    <xdr:to>
      <xdr:col>22</xdr:col>
      <xdr:colOff>165100</xdr:colOff>
      <xdr:row>34</xdr:row>
      <xdr:rowOff>48241</xdr:rowOff>
    </xdr:to>
    <xdr:sp macro="" textlink="">
      <xdr:nvSpPr>
        <xdr:cNvPr id="134" name="楕円 133"/>
        <xdr:cNvSpPr/>
      </xdr:nvSpPr>
      <xdr:spPr bwMode="auto">
        <a:xfrm>
          <a:off x="4254500" y="6214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58418</xdr:rowOff>
    </xdr:from>
    <xdr:ext cx="762000" cy="259045"/>
    <xdr:sp macro="" textlink="">
      <xdr:nvSpPr>
        <xdr:cNvPr id="135" name="テキスト ボックス 134"/>
        <xdr:cNvSpPr txBox="1"/>
      </xdr:nvSpPr>
      <xdr:spPr>
        <a:xfrm>
          <a:off x="3924300" y="598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132855</xdr:rowOff>
    </xdr:from>
    <xdr:to>
      <xdr:col>19</xdr:col>
      <xdr:colOff>38100</xdr:colOff>
      <xdr:row>34</xdr:row>
      <xdr:rowOff>234455</xdr:rowOff>
    </xdr:to>
    <xdr:sp macro="" textlink="">
      <xdr:nvSpPr>
        <xdr:cNvPr id="136" name="楕円 135"/>
        <xdr:cNvSpPr/>
      </xdr:nvSpPr>
      <xdr:spPr bwMode="auto">
        <a:xfrm>
          <a:off x="3556000" y="6400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244632</xdr:rowOff>
    </xdr:from>
    <xdr:ext cx="762000" cy="259045"/>
    <xdr:sp macro="" textlink="">
      <xdr:nvSpPr>
        <xdr:cNvPr id="137" name="テキスト ボックス 136"/>
        <xdr:cNvSpPr txBox="1"/>
      </xdr:nvSpPr>
      <xdr:spPr>
        <a:xfrm>
          <a:off x="3225800" y="616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234505</xdr:rowOff>
    </xdr:from>
    <xdr:to>
      <xdr:col>15</xdr:col>
      <xdr:colOff>101600</xdr:colOff>
      <xdr:row>34</xdr:row>
      <xdr:rowOff>336105</xdr:rowOff>
    </xdr:to>
    <xdr:sp macro="" textlink="">
      <xdr:nvSpPr>
        <xdr:cNvPr id="138" name="楕円 137"/>
        <xdr:cNvSpPr/>
      </xdr:nvSpPr>
      <xdr:spPr bwMode="auto">
        <a:xfrm>
          <a:off x="2857500" y="6501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3382</xdr:rowOff>
    </xdr:from>
    <xdr:ext cx="762000" cy="259045"/>
    <xdr:sp macro="" textlink="">
      <xdr:nvSpPr>
        <xdr:cNvPr id="139" name="テキスト ボックス 138"/>
        <xdr:cNvSpPr txBox="1"/>
      </xdr:nvSpPr>
      <xdr:spPr>
        <a:xfrm>
          <a:off x="2527300" y="627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岩手県八幡平市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25,876
25,714
862.30
22,961,843
22,333,870
604,703
11,671,307
17,854,142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69765</xdr:rowOff>
    </xdr:from>
    <xdr:to>
      <xdr:col>24</xdr:col>
      <xdr:colOff>62865</xdr:colOff>
      <xdr:row>38</xdr:row>
      <xdr:rowOff>29548</xdr:rowOff>
    </xdr:to>
    <xdr:cxnSp macro="">
      <xdr:nvCxnSpPr>
        <xdr:cNvPr id="58" name="直線コネクタ 57"/>
        <xdr:cNvCxnSpPr/>
      </xdr:nvCxnSpPr>
      <xdr:spPr>
        <a:xfrm flipV="1">
          <a:off x="4633595" y="5213265"/>
          <a:ext cx="1270" cy="133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33375</xdr:rowOff>
    </xdr:from>
    <xdr:ext cx="534377" cy="259045"/>
    <xdr:sp macro="" textlink="">
      <xdr:nvSpPr>
        <xdr:cNvPr id="59" name="人件費最小値テキスト"/>
        <xdr:cNvSpPr txBox="1"/>
      </xdr:nvSpPr>
      <xdr:spPr>
        <a:xfrm>
          <a:off x="4686300" y="65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29548</xdr:rowOff>
    </xdr:from>
    <xdr:to>
      <xdr:col>24</xdr:col>
      <xdr:colOff>152400</xdr:colOff>
      <xdr:row>38</xdr:row>
      <xdr:rowOff>29548</xdr:rowOff>
    </xdr:to>
    <xdr:cxnSp macro="">
      <xdr:nvCxnSpPr>
        <xdr:cNvPr id="60" name="直線コネクタ 59"/>
        <xdr:cNvCxnSpPr/>
      </xdr:nvCxnSpPr>
      <xdr:spPr>
        <a:xfrm>
          <a:off x="4546600" y="654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16442</xdr:rowOff>
    </xdr:from>
    <xdr:ext cx="599010" cy="259045"/>
    <xdr:sp macro="" textlink="">
      <xdr:nvSpPr>
        <xdr:cNvPr id="61" name="人件費最大値テキスト"/>
        <xdr:cNvSpPr txBox="1"/>
      </xdr:nvSpPr>
      <xdr:spPr>
        <a:xfrm>
          <a:off x="4686300" y="498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69765</xdr:rowOff>
    </xdr:from>
    <xdr:to>
      <xdr:col>24</xdr:col>
      <xdr:colOff>152400</xdr:colOff>
      <xdr:row>30</xdr:row>
      <xdr:rowOff>69765</xdr:rowOff>
    </xdr:to>
    <xdr:cxnSp macro="">
      <xdr:nvCxnSpPr>
        <xdr:cNvPr id="62" name="直線コネクタ 61"/>
        <xdr:cNvCxnSpPr/>
      </xdr:nvCxnSpPr>
      <xdr:spPr>
        <a:xfrm>
          <a:off x="4546600" y="521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168716</xdr:rowOff>
    </xdr:from>
    <xdr:to>
      <xdr:col>24</xdr:col>
      <xdr:colOff>63500</xdr:colOff>
      <xdr:row>33</xdr:row>
      <xdr:rowOff>171345</xdr:rowOff>
    </xdr:to>
    <xdr:cxnSp macro="">
      <xdr:nvCxnSpPr>
        <xdr:cNvPr id="63" name="直線コネクタ 62"/>
        <xdr:cNvCxnSpPr/>
      </xdr:nvCxnSpPr>
      <xdr:spPr>
        <a:xfrm flipV="1">
          <a:off x="3797300" y="5826566"/>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3744</xdr:rowOff>
    </xdr:from>
    <xdr:ext cx="534377" cy="259045"/>
    <xdr:sp macro="" textlink="">
      <xdr:nvSpPr>
        <xdr:cNvPr id="64" name="人件費平均値テキスト"/>
        <xdr:cNvSpPr txBox="1"/>
      </xdr:nvSpPr>
      <xdr:spPr>
        <a:xfrm>
          <a:off x="4686300" y="6004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25317</xdr:rowOff>
    </xdr:from>
    <xdr:to>
      <xdr:col>24</xdr:col>
      <xdr:colOff>114300</xdr:colOff>
      <xdr:row>35</xdr:row>
      <xdr:rowOff>126917</xdr:rowOff>
    </xdr:to>
    <xdr:sp macro="" textlink="">
      <xdr:nvSpPr>
        <xdr:cNvPr id="65" name="フローチャート: 判断 64"/>
        <xdr:cNvSpPr/>
      </xdr:nvSpPr>
      <xdr:spPr>
        <a:xfrm>
          <a:off x="45847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171345</xdr:rowOff>
    </xdr:from>
    <xdr:to>
      <xdr:col>19</xdr:col>
      <xdr:colOff>177800</xdr:colOff>
      <xdr:row>34</xdr:row>
      <xdr:rowOff>19881</xdr:rowOff>
    </xdr:to>
    <xdr:cxnSp macro="">
      <xdr:nvCxnSpPr>
        <xdr:cNvPr id="66" name="直線コネクタ 65"/>
        <xdr:cNvCxnSpPr/>
      </xdr:nvCxnSpPr>
      <xdr:spPr>
        <a:xfrm flipV="1">
          <a:off x="2908300" y="5829195"/>
          <a:ext cx="889000" cy="1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42021</xdr:rowOff>
    </xdr:from>
    <xdr:to>
      <xdr:col>20</xdr:col>
      <xdr:colOff>38100</xdr:colOff>
      <xdr:row>35</xdr:row>
      <xdr:rowOff>143621</xdr:rowOff>
    </xdr:to>
    <xdr:sp macro="" textlink="">
      <xdr:nvSpPr>
        <xdr:cNvPr id="67" name="フローチャート: 判断 66"/>
        <xdr:cNvSpPr/>
      </xdr:nvSpPr>
      <xdr:spPr>
        <a:xfrm>
          <a:off x="3746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134748</xdr:rowOff>
    </xdr:from>
    <xdr:ext cx="534377" cy="259045"/>
    <xdr:sp macro="" textlink="">
      <xdr:nvSpPr>
        <xdr:cNvPr id="68" name="テキスト ボックス 67"/>
        <xdr:cNvSpPr txBox="1"/>
      </xdr:nvSpPr>
      <xdr:spPr>
        <a:xfrm>
          <a:off x="3530111" y="61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19114</xdr:rowOff>
    </xdr:from>
    <xdr:to>
      <xdr:col>15</xdr:col>
      <xdr:colOff>50800</xdr:colOff>
      <xdr:row>34</xdr:row>
      <xdr:rowOff>19881</xdr:rowOff>
    </xdr:to>
    <xdr:cxnSp macro="">
      <xdr:nvCxnSpPr>
        <xdr:cNvPr id="69" name="直線コネクタ 68"/>
        <xdr:cNvCxnSpPr/>
      </xdr:nvCxnSpPr>
      <xdr:spPr>
        <a:xfrm>
          <a:off x="2019300" y="5848414"/>
          <a:ext cx="8890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23961</xdr:rowOff>
    </xdr:from>
    <xdr:to>
      <xdr:col>15</xdr:col>
      <xdr:colOff>101600</xdr:colOff>
      <xdr:row>35</xdr:row>
      <xdr:rowOff>125561</xdr:rowOff>
    </xdr:to>
    <xdr:sp macro="" textlink="">
      <xdr:nvSpPr>
        <xdr:cNvPr id="70" name="フローチャート: 判断 69"/>
        <xdr:cNvSpPr/>
      </xdr:nvSpPr>
      <xdr:spPr>
        <a:xfrm>
          <a:off x="2857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116688</xdr:rowOff>
    </xdr:from>
    <xdr:ext cx="534377" cy="259045"/>
    <xdr:sp macro="" textlink="">
      <xdr:nvSpPr>
        <xdr:cNvPr id="71" name="テキスト ボックス 70"/>
        <xdr:cNvSpPr txBox="1"/>
      </xdr:nvSpPr>
      <xdr:spPr>
        <a:xfrm>
          <a:off x="2641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19114</xdr:rowOff>
    </xdr:from>
    <xdr:to>
      <xdr:col>10</xdr:col>
      <xdr:colOff>114300</xdr:colOff>
      <xdr:row>34</xdr:row>
      <xdr:rowOff>71708</xdr:rowOff>
    </xdr:to>
    <xdr:cxnSp macro="">
      <xdr:nvCxnSpPr>
        <xdr:cNvPr id="72" name="直線コネクタ 71"/>
        <xdr:cNvCxnSpPr/>
      </xdr:nvCxnSpPr>
      <xdr:spPr>
        <a:xfrm flipV="1">
          <a:off x="1130300" y="5848414"/>
          <a:ext cx="889000" cy="5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19895</xdr:rowOff>
    </xdr:from>
    <xdr:to>
      <xdr:col>10</xdr:col>
      <xdr:colOff>165100</xdr:colOff>
      <xdr:row>35</xdr:row>
      <xdr:rowOff>121495</xdr:rowOff>
    </xdr:to>
    <xdr:sp macro="" textlink="">
      <xdr:nvSpPr>
        <xdr:cNvPr id="73" name="フローチャート: 判断 72"/>
        <xdr:cNvSpPr/>
      </xdr:nvSpPr>
      <xdr:spPr>
        <a:xfrm>
          <a:off x="1968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112622</xdr:rowOff>
    </xdr:from>
    <xdr:ext cx="534377" cy="259045"/>
    <xdr:sp macro="" textlink="">
      <xdr:nvSpPr>
        <xdr:cNvPr id="74" name="テキスト ボックス 73"/>
        <xdr:cNvSpPr txBox="1"/>
      </xdr:nvSpPr>
      <xdr:spPr>
        <a:xfrm>
          <a:off x="1752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67264</xdr:rowOff>
    </xdr:from>
    <xdr:to>
      <xdr:col>6</xdr:col>
      <xdr:colOff>38100</xdr:colOff>
      <xdr:row>35</xdr:row>
      <xdr:rowOff>168864</xdr:rowOff>
    </xdr:to>
    <xdr:sp macro="" textlink="">
      <xdr:nvSpPr>
        <xdr:cNvPr id="75" name="フローチャート: 判断 74"/>
        <xdr:cNvSpPr/>
      </xdr:nvSpPr>
      <xdr:spPr>
        <a:xfrm>
          <a:off x="1079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159991</xdr:rowOff>
    </xdr:from>
    <xdr:ext cx="534377" cy="259045"/>
    <xdr:sp macro="" textlink="">
      <xdr:nvSpPr>
        <xdr:cNvPr id="76" name="テキスト ボックス 75"/>
        <xdr:cNvSpPr txBox="1"/>
      </xdr:nvSpPr>
      <xdr:spPr>
        <a:xfrm>
          <a:off x="863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117916</xdr:rowOff>
    </xdr:from>
    <xdr:to>
      <xdr:col>24</xdr:col>
      <xdr:colOff>114300</xdr:colOff>
      <xdr:row>34</xdr:row>
      <xdr:rowOff>48066</xdr:rowOff>
    </xdr:to>
    <xdr:sp macro="" textlink="">
      <xdr:nvSpPr>
        <xdr:cNvPr id="82" name="楕円 81"/>
        <xdr:cNvSpPr/>
      </xdr:nvSpPr>
      <xdr:spPr>
        <a:xfrm>
          <a:off x="4584700" y="577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140793</xdr:rowOff>
    </xdr:from>
    <xdr:ext cx="534377" cy="259045"/>
    <xdr:sp macro="" textlink="">
      <xdr:nvSpPr>
        <xdr:cNvPr id="83" name="人件費該当値テキスト"/>
        <xdr:cNvSpPr txBox="1"/>
      </xdr:nvSpPr>
      <xdr:spPr>
        <a:xfrm>
          <a:off x="4686300" y="56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120545</xdr:rowOff>
    </xdr:from>
    <xdr:to>
      <xdr:col>20</xdr:col>
      <xdr:colOff>38100</xdr:colOff>
      <xdr:row>34</xdr:row>
      <xdr:rowOff>50695</xdr:rowOff>
    </xdr:to>
    <xdr:sp macro="" textlink="">
      <xdr:nvSpPr>
        <xdr:cNvPr id="84" name="楕円 83"/>
        <xdr:cNvSpPr/>
      </xdr:nvSpPr>
      <xdr:spPr>
        <a:xfrm>
          <a:off x="3746500" y="577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67222</xdr:rowOff>
    </xdr:from>
    <xdr:ext cx="534377" cy="259045"/>
    <xdr:sp macro="" textlink="">
      <xdr:nvSpPr>
        <xdr:cNvPr id="85" name="テキスト ボックス 84"/>
        <xdr:cNvSpPr txBox="1"/>
      </xdr:nvSpPr>
      <xdr:spPr>
        <a:xfrm>
          <a:off x="3530111" y="555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140531</xdr:rowOff>
    </xdr:from>
    <xdr:to>
      <xdr:col>15</xdr:col>
      <xdr:colOff>101600</xdr:colOff>
      <xdr:row>34</xdr:row>
      <xdr:rowOff>70681</xdr:rowOff>
    </xdr:to>
    <xdr:sp macro="" textlink="">
      <xdr:nvSpPr>
        <xdr:cNvPr id="86" name="楕円 85"/>
        <xdr:cNvSpPr/>
      </xdr:nvSpPr>
      <xdr:spPr>
        <a:xfrm>
          <a:off x="2857500" y="579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87208</xdr:rowOff>
    </xdr:from>
    <xdr:ext cx="534377" cy="259045"/>
    <xdr:sp macro="" textlink="">
      <xdr:nvSpPr>
        <xdr:cNvPr id="87" name="テキスト ボックス 86"/>
        <xdr:cNvSpPr txBox="1"/>
      </xdr:nvSpPr>
      <xdr:spPr>
        <a:xfrm>
          <a:off x="2641111" y="557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139764</xdr:rowOff>
    </xdr:from>
    <xdr:to>
      <xdr:col>10</xdr:col>
      <xdr:colOff>165100</xdr:colOff>
      <xdr:row>34</xdr:row>
      <xdr:rowOff>69914</xdr:rowOff>
    </xdr:to>
    <xdr:sp macro="" textlink="">
      <xdr:nvSpPr>
        <xdr:cNvPr id="88" name="楕円 87"/>
        <xdr:cNvSpPr/>
      </xdr:nvSpPr>
      <xdr:spPr>
        <a:xfrm>
          <a:off x="1968500" y="579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86441</xdr:rowOff>
    </xdr:from>
    <xdr:ext cx="534377" cy="259045"/>
    <xdr:sp macro="" textlink="">
      <xdr:nvSpPr>
        <xdr:cNvPr id="89" name="テキスト ボックス 88"/>
        <xdr:cNvSpPr txBox="1"/>
      </xdr:nvSpPr>
      <xdr:spPr>
        <a:xfrm>
          <a:off x="1752111" y="557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20908</xdr:rowOff>
    </xdr:from>
    <xdr:to>
      <xdr:col>6</xdr:col>
      <xdr:colOff>38100</xdr:colOff>
      <xdr:row>34</xdr:row>
      <xdr:rowOff>122508</xdr:rowOff>
    </xdr:to>
    <xdr:sp macro="" textlink="">
      <xdr:nvSpPr>
        <xdr:cNvPr id="90" name="楕円 89"/>
        <xdr:cNvSpPr/>
      </xdr:nvSpPr>
      <xdr:spPr>
        <a:xfrm>
          <a:off x="1079500" y="585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139035</xdr:rowOff>
    </xdr:from>
    <xdr:ext cx="534377" cy="259045"/>
    <xdr:sp macro="" textlink="">
      <xdr:nvSpPr>
        <xdr:cNvPr id="91" name="テキスト ボックス 90"/>
        <xdr:cNvSpPr txBox="1"/>
      </xdr:nvSpPr>
      <xdr:spPr>
        <a:xfrm>
          <a:off x="863111" y="562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113526</xdr:rowOff>
    </xdr:from>
    <xdr:to>
      <xdr:col>24</xdr:col>
      <xdr:colOff>62865</xdr:colOff>
      <xdr:row>58</xdr:row>
      <xdr:rowOff>143805</xdr:rowOff>
    </xdr:to>
    <xdr:cxnSp macro="">
      <xdr:nvCxnSpPr>
        <xdr:cNvPr id="120" name="直線コネクタ 119"/>
        <xdr:cNvCxnSpPr/>
      </xdr:nvCxnSpPr>
      <xdr:spPr>
        <a:xfrm flipV="1">
          <a:off x="4633595" y="8686026"/>
          <a:ext cx="1270" cy="140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147632</xdr:rowOff>
    </xdr:from>
    <xdr:ext cx="534377" cy="259045"/>
    <xdr:sp macro="" textlink="">
      <xdr:nvSpPr>
        <xdr:cNvPr id="121" name="物件費最小値テキスト"/>
        <xdr:cNvSpPr txBox="1"/>
      </xdr:nvSpPr>
      <xdr:spPr>
        <a:xfrm>
          <a:off x="4686300" y="100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143805</xdr:rowOff>
    </xdr:from>
    <xdr:to>
      <xdr:col>24</xdr:col>
      <xdr:colOff>152400</xdr:colOff>
      <xdr:row>58</xdr:row>
      <xdr:rowOff>143805</xdr:rowOff>
    </xdr:to>
    <xdr:cxnSp macro="">
      <xdr:nvCxnSpPr>
        <xdr:cNvPr id="122" name="直線コネクタ 121"/>
        <xdr:cNvCxnSpPr/>
      </xdr:nvCxnSpPr>
      <xdr:spPr>
        <a:xfrm>
          <a:off x="4546600" y="1008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60203</xdr:rowOff>
    </xdr:from>
    <xdr:ext cx="599010" cy="259045"/>
    <xdr:sp macro="" textlink="">
      <xdr:nvSpPr>
        <xdr:cNvPr id="123" name="物件費最大値テキスト"/>
        <xdr:cNvSpPr txBox="1"/>
      </xdr:nvSpPr>
      <xdr:spPr>
        <a:xfrm>
          <a:off x="4686300" y="846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113526</xdr:rowOff>
    </xdr:from>
    <xdr:to>
      <xdr:col>24</xdr:col>
      <xdr:colOff>152400</xdr:colOff>
      <xdr:row>50</xdr:row>
      <xdr:rowOff>113526</xdr:rowOff>
    </xdr:to>
    <xdr:cxnSp macro="">
      <xdr:nvCxnSpPr>
        <xdr:cNvPr id="124" name="直線コネクタ 123"/>
        <xdr:cNvCxnSpPr/>
      </xdr:nvCxnSpPr>
      <xdr:spPr>
        <a:xfrm>
          <a:off x="4546600" y="8686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127222</xdr:rowOff>
    </xdr:from>
    <xdr:to>
      <xdr:col>24</xdr:col>
      <xdr:colOff>63500</xdr:colOff>
      <xdr:row>55</xdr:row>
      <xdr:rowOff>31496</xdr:rowOff>
    </xdr:to>
    <xdr:cxnSp macro="">
      <xdr:nvCxnSpPr>
        <xdr:cNvPr id="125" name="直線コネクタ 124"/>
        <xdr:cNvCxnSpPr/>
      </xdr:nvCxnSpPr>
      <xdr:spPr>
        <a:xfrm flipV="1">
          <a:off x="3797300" y="9385522"/>
          <a:ext cx="838200" cy="7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92511</xdr:rowOff>
    </xdr:from>
    <xdr:ext cx="534377" cy="259045"/>
    <xdr:sp macro="" textlink="">
      <xdr:nvSpPr>
        <xdr:cNvPr id="126" name="物件費平均値テキスト"/>
        <xdr:cNvSpPr txBox="1"/>
      </xdr:nvSpPr>
      <xdr:spPr>
        <a:xfrm>
          <a:off x="4686300" y="9693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114084</xdr:rowOff>
    </xdr:from>
    <xdr:to>
      <xdr:col>24</xdr:col>
      <xdr:colOff>114300</xdr:colOff>
      <xdr:row>57</xdr:row>
      <xdr:rowOff>44234</xdr:rowOff>
    </xdr:to>
    <xdr:sp macro="" textlink="">
      <xdr:nvSpPr>
        <xdr:cNvPr id="127" name="フローチャート: 判断 126"/>
        <xdr:cNvSpPr/>
      </xdr:nvSpPr>
      <xdr:spPr>
        <a:xfrm>
          <a:off x="45847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31496</xdr:rowOff>
    </xdr:from>
    <xdr:to>
      <xdr:col>19</xdr:col>
      <xdr:colOff>177800</xdr:colOff>
      <xdr:row>55</xdr:row>
      <xdr:rowOff>65977</xdr:rowOff>
    </xdr:to>
    <xdr:cxnSp macro="">
      <xdr:nvCxnSpPr>
        <xdr:cNvPr id="128" name="直線コネクタ 127"/>
        <xdr:cNvCxnSpPr/>
      </xdr:nvCxnSpPr>
      <xdr:spPr>
        <a:xfrm flipV="1">
          <a:off x="2908300" y="9461246"/>
          <a:ext cx="889000" cy="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19606</xdr:rowOff>
    </xdr:from>
    <xdr:to>
      <xdr:col>20</xdr:col>
      <xdr:colOff>38100</xdr:colOff>
      <xdr:row>57</xdr:row>
      <xdr:rowOff>121206</xdr:rowOff>
    </xdr:to>
    <xdr:sp macro="" textlink="">
      <xdr:nvSpPr>
        <xdr:cNvPr id="129" name="フローチャート: 判断 128"/>
        <xdr:cNvSpPr/>
      </xdr:nvSpPr>
      <xdr:spPr>
        <a:xfrm>
          <a:off x="3746500" y="979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112333</xdr:rowOff>
    </xdr:from>
    <xdr:ext cx="534377" cy="259045"/>
    <xdr:sp macro="" textlink="">
      <xdr:nvSpPr>
        <xdr:cNvPr id="130" name="テキスト ボックス 129"/>
        <xdr:cNvSpPr txBox="1"/>
      </xdr:nvSpPr>
      <xdr:spPr>
        <a:xfrm>
          <a:off x="3530111" y="98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65977</xdr:rowOff>
    </xdr:from>
    <xdr:to>
      <xdr:col>15</xdr:col>
      <xdr:colOff>50800</xdr:colOff>
      <xdr:row>55</xdr:row>
      <xdr:rowOff>154369</xdr:rowOff>
    </xdr:to>
    <xdr:cxnSp macro="">
      <xdr:nvCxnSpPr>
        <xdr:cNvPr id="131" name="直線コネクタ 130"/>
        <xdr:cNvCxnSpPr/>
      </xdr:nvCxnSpPr>
      <xdr:spPr>
        <a:xfrm flipV="1">
          <a:off x="2019300" y="9495727"/>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15824</xdr:rowOff>
    </xdr:from>
    <xdr:to>
      <xdr:col>15</xdr:col>
      <xdr:colOff>101600</xdr:colOff>
      <xdr:row>57</xdr:row>
      <xdr:rowOff>117424</xdr:rowOff>
    </xdr:to>
    <xdr:sp macro="" textlink="">
      <xdr:nvSpPr>
        <xdr:cNvPr id="132" name="フローチャート: 判断 131"/>
        <xdr:cNvSpPr/>
      </xdr:nvSpPr>
      <xdr:spPr>
        <a:xfrm>
          <a:off x="2857500" y="97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108551</xdr:rowOff>
    </xdr:from>
    <xdr:ext cx="534377" cy="259045"/>
    <xdr:sp macro="" textlink="">
      <xdr:nvSpPr>
        <xdr:cNvPr id="133" name="テキスト ボックス 132"/>
        <xdr:cNvSpPr txBox="1"/>
      </xdr:nvSpPr>
      <xdr:spPr>
        <a:xfrm>
          <a:off x="2641111" y="988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111058</xdr:rowOff>
    </xdr:from>
    <xdr:to>
      <xdr:col>10</xdr:col>
      <xdr:colOff>114300</xdr:colOff>
      <xdr:row>55</xdr:row>
      <xdr:rowOff>154369</xdr:rowOff>
    </xdr:to>
    <xdr:cxnSp macro="">
      <xdr:nvCxnSpPr>
        <xdr:cNvPr id="134" name="直線コネクタ 133"/>
        <xdr:cNvCxnSpPr/>
      </xdr:nvCxnSpPr>
      <xdr:spPr>
        <a:xfrm>
          <a:off x="1130300" y="9540808"/>
          <a:ext cx="889000" cy="4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47161</xdr:rowOff>
    </xdr:from>
    <xdr:to>
      <xdr:col>10</xdr:col>
      <xdr:colOff>165100</xdr:colOff>
      <xdr:row>57</xdr:row>
      <xdr:rowOff>148761</xdr:rowOff>
    </xdr:to>
    <xdr:sp macro="" textlink="">
      <xdr:nvSpPr>
        <xdr:cNvPr id="135" name="フローチャート: 判断 134"/>
        <xdr:cNvSpPr/>
      </xdr:nvSpPr>
      <xdr:spPr>
        <a:xfrm>
          <a:off x="1968500" y="981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139888</xdr:rowOff>
    </xdr:from>
    <xdr:ext cx="534377" cy="259045"/>
    <xdr:sp macro="" textlink="">
      <xdr:nvSpPr>
        <xdr:cNvPr id="136" name="テキスト ボックス 135"/>
        <xdr:cNvSpPr txBox="1"/>
      </xdr:nvSpPr>
      <xdr:spPr>
        <a:xfrm>
          <a:off x="1752111" y="99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45742</xdr:rowOff>
    </xdr:from>
    <xdr:to>
      <xdr:col>6</xdr:col>
      <xdr:colOff>38100</xdr:colOff>
      <xdr:row>57</xdr:row>
      <xdr:rowOff>147342</xdr:rowOff>
    </xdr:to>
    <xdr:sp macro="" textlink="">
      <xdr:nvSpPr>
        <xdr:cNvPr id="137" name="フローチャート: 判断 136"/>
        <xdr:cNvSpPr/>
      </xdr:nvSpPr>
      <xdr:spPr>
        <a:xfrm>
          <a:off x="1079500" y="981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138469</xdr:rowOff>
    </xdr:from>
    <xdr:ext cx="534377" cy="259045"/>
    <xdr:sp macro="" textlink="">
      <xdr:nvSpPr>
        <xdr:cNvPr id="138" name="テキスト ボックス 137"/>
        <xdr:cNvSpPr txBox="1"/>
      </xdr:nvSpPr>
      <xdr:spPr>
        <a:xfrm>
          <a:off x="863111" y="991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76422</xdr:rowOff>
    </xdr:from>
    <xdr:to>
      <xdr:col>24</xdr:col>
      <xdr:colOff>114300</xdr:colOff>
      <xdr:row>55</xdr:row>
      <xdr:rowOff>6572</xdr:rowOff>
    </xdr:to>
    <xdr:sp macro="" textlink="">
      <xdr:nvSpPr>
        <xdr:cNvPr id="144" name="楕円 143"/>
        <xdr:cNvSpPr/>
      </xdr:nvSpPr>
      <xdr:spPr>
        <a:xfrm>
          <a:off x="4584700" y="933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99299</xdr:rowOff>
    </xdr:from>
    <xdr:ext cx="599010" cy="259045"/>
    <xdr:sp macro="" textlink="">
      <xdr:nvSpPr>
        <xdr:cNvPr id="145" name="物件費該当値テキスト"/>
        <xdr:cNvSpPr txBox="1"/>
      </xdr:nvSpPr>
      <xdr:spPr>
        <a:xfrm>
          <a:off x="4686300" y="918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152146</xdr:rowOff>
    </xdr:from>
    <xdr:to>
      <xdr:col>20</xdr:col>
      <xdr:colOff>38100</xdr:colOff>
      <xdr:row>55</xdr:row>
      <xdr:rowOff>82296</xdr:rowOff>
    </xdr:to>
    <xdr:sp macro="" textlink="">
      <xdr:nvSpPr>
        <xdr:cNvPr id="146" name="楕円 145"/>
        <xdr:cNvSpPr/>
      </xdr:nvSpPr>
      <xdr:spPr>
        <a:xfrm>
          <a:off x="3746500" y="941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98823</xdr:rowOff>
    </xdr:from>
    <xdr:ext cx="599010" cy="259045"/>
    <xdr:sp macro="" textlink="">
      <xdr:nvSpPr>
        <xdr:cNvPr id="147" name="テキスト ボックス 146"/>
        <xdr:cNvSpPr txBox="1"/>
      </xdr:nvSpPr>
      <xdr:spPr>
        <a:xfrm>
          <a:off x="3497795" y="918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15177</xdr:rowOff>
    </xdr:from>
    <xdr:to>
      <xdr:col>15</xdr:col>
      <xdr:colOff>101600</xdr:colOff>
      <xdr:row>55</xdr:row>
      <xdr:rowOff>116777</xdr:rowOff>
    </xdr:to>
    <xdr:sp macro="" textlink="">
      <xdr:nvSpPr>
        <xdr:cNvPr id="148" name="楕円 147"/>
        <xdr:cNvSpPr/>
      </xdr:nvSpPr>
      <xdr:spPr>
        <a:xfrm>
          <a:off x="2857500" y="944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133304</xdr:rowOff>
    </xdr:from>
    <xdr:ext cx="599010" cy="259045"/>
    <xdr:sp macro="" textlink="">
      <xdr:nvSpPr>
        <xdr:cNvPr id="149" name="テキスト ボックス 148"/>
        <xdr:cNvSpPr txBox="1"/>
      </xdr:nvSpPr>
      <xdr:spPr>
        <a:xfrm>
          <a:off x="2608795" y="9220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103569</xdr:rowOff>
    </xdr:from>
    <xdr:to>
      <xdr:col>10</xdr:col>
      <xdr:colOff>165100</xdr:colOff>
      <xdr:row>56</xdr:row>
      <xdr:rowOff>33719</xdr:rowOff>
    </xdr:to>
    <xdr:sp macro="" textlink="">
      <xdr:nvSpPr>
        <xdr:cNvPr id="150" name="楕円 149"/>
        <xdr:cNvSpPr/>
      </xdr:nvSpPr>
      <xdr:spPr>
        <a:xfrm>
          <a:off x="1968500" y="953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50246</xdr:rowOff>
    </xdr:from>
    <xdr:ext cx="599010" cy="259045"/>
    <xdr:sp macro="" textlink="">
      <xdr:nvSpPr>
        <xdr:cNvPr id="151" name="テキスト ボックス 150"/>
        <xdr:cNvSpPr txBox="1"/>
      </xdr:nvSpPr>
      <xdr:spPr>
        <a:xfrm>
          <a:off x="1719795" y="930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60258</xdr:rowOff>
    </xdr:from>
    <xdr:to>
      <xdr:col>6</xdr:col>
      <xdr:colOff>38100</xdr:colOff>
      <xdr:row>55</xdr:row>
      <xdr:rowOff>161858</xdr:rowOff>
    </xdr:to>
    <xdr:sp macro="" textlink="">
      <xdr:nvSpPr>
        <xdr:cNvPr id="152" name="楕円 151"/>
        <xdr:cNvSpPr/>
      </xdr:nvSpPr>
      <xdr:spPr>
        <a:xfrm>
          <a:off x="1079500" y="949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6935</xdr:rowOff>
    </xdr:from>
    <xdr:ext cx="599010" cy="259045"/>
    <xdr:sp macro="" textlink="">
      <xdr:nvSpPr>
        <xdr:cNvPr id="153" name="テキスト ボックス 152"/>
        <xdr:cNvSpPr txBox="1"/>
      </xdr:nvSpPr>
      <xdr:spPr>
        <a:xfrm>
          <a:off x="830795" y="926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138397</xdr:rowOff>
    </xdr:from>
    <xdr:to>
      <xdr:col>24</xdr:col>
      <xdr:colOff>62865</xdr:colOff>
      <xdr:row>78</xdr:row>
      <xdr:rowOff>104175</xdr:rowOff>
    </xdr:to>
    <xdr:cxnSp macro="">
      <xdr:nvCxnSpPr>
        <xdr:cNvPr id="175" name="直線コネクタ 174"/>
        <xdr:cNvCxnSpPr/>
      </xdr:nvCxnSpPr>
      <xdr:spPr>
        <a:xfrm flipV="1">
          <a:off x="4633595" y="12311347"/>
          <a:ext cx="1270" cy="1165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108002</xdr:rowOff>
    </xdr:from>
    <xdr:ext cx="469744" cy="259045"/>
    <xdr:sp macro="" textlink="">
      <xdr:nvSpPr>
        <xdr:cNvPr id="176" name="維持補修費最小値テキスト"/>
        <xdr:cNvSpPr txBox="1"/>
      </xdr:nvSpPr>
      <xdr:spPr>
        <a:xfrm>
          <a:off x="4686300" y="1348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104175</xdr:rowOff>
    </xdr:from>
    <xdr:to>
      <xdr:col>24</xdr:col>
      <xdr:colOff>152400</xdr:colOff>
      <xdr:row>78</xdr:row>
      <xdr:rowOff>104175</xdr:rowOff>
    </xdr:to>
    <xdr:cxnSp macro="">
      <xdr:nvCxnSpPr>
        <xdr:cNvPr id="177" name="直線コネクタ 176"/>
        <xdr:cNvCxnSpPr/>
      </xdr:nvCxnSpPr>
      <xdr:spPr>
        <a:xfrm>
          <a:off x="4546600" y="1347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85074</xdr:rowOff>
    </xdr:from>
    <xdr:ext cx="534377" cy="259045"/>
    <xdr:sp macro="" textlink="">
      <xdr:nvSpPr>
        <xdr:cNvPr id="178" name="維持補修費最大値テキスト"/>
        <xdr:cNvSpPr txBox="1"/>
      </xdr:nvSpPr>
      <xdr:spPr>
        <a:xfrm>
          <a:off x="4686300" y="120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138397</xdr:rowOff>
    </xdr:from>
    <xdr:to>
      <xdr:col>24</xdr:col>
      <xdr:colOff>152400</xdr:colOff>
      <xdr:row>71</xdr:row>
      <xdr:rowOff>138397</xdr:rowOff>
    </xdr:to>
    <xdr:cxnSp macro="">
      <xdr:nvCxnSpPr>
        <xdr:cNvPr id="179" name="直線コネクタ 178"/>
        <xdr:cNvCxnSpPr/>
      </xdr:nvCxnSpPr>
      <xdr:spPr>
        <a:xfrm>
          <a:off x="4546600" y="1231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8392</xdr:rowOff>
    </xdr:from>
    <xdr:to>
      <xdr:col>24</xdr:col>
      <xdr:colOff>63500</xdr:colOff>
      <xdr:row>76</xdr:row>
      <xdr:rowOff>64057</xdr:rowOff>
    </xdr:to>
    <xdr:cxnSp macro="">
      <xdr:nvCxnSpPr>
        <xdr:cNvPr id="180" name="直線コネクタ 179"/>
        <xdr:cNvCxnSpPr/>
      </xdr:nvCxnSpPr>
      <xdr:spPr>
        <a:xfrm>
          <a:off x="3797300" y="13038592"/>
          <a:ext cx="838200" cy="5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68218</xdr:rowOff>
    </xdr:from>
    <xdr:ext cx="469744" cy="259045"/>
    <xdr:sp macro="" textlink="">
      <xdr:nvSpPr>
        <xdr:cNvPr id="181" name="維持補修費平均値テキスト"/>
        <xdr:cNvSpPr txBox="1"/>
      </xdr:nvSpPr>
      <xdr:spPr>
        <a:xfrm>
          <a:off x="4686300" y="13269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89791</xdr:rowOff>
    </xdr:from>
    <xdr:to>
      <xdr:col>24</xdr:col>
      <xdr:colOff>114300</xdr:colOff>
      <xdr:row>78</xdr:row>
      <xdr:rowOff>19941</xdr:rowOff>
    </xdr:to>
    <xdr:sp macro="" textlink="">
      <xdr:nvSpPr>
        <xdr:cNvPr id="182" name="フローチャート: 判断 181"/>
        <xdr:cNvSpPr/>
      </xdr:nvSpPr>
      <xdr:spPr>
        <a:xfrm>
          <a:off x="4584700" y="1329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8392</xdr:rowOff>
    </xdr:from>
    <xdr:to>
      <xdr:col>19</xdr:col>
      <xdr:colOff>177800</xdr:colOff>
      <xdr:row>76</xdr:row>
      <xdr:rowOff>90368</xdr:rowOff>
    </xdr:to>
    <xdr:cxnSp macro="">
      <xdr:nvCxnSpPr>
        <xdr:cNvPr id="183" name="直線コネクタ 182"/>
        <xdr:cNvCxnSpPr/>
      </xdr:nvCxnSpPr>
      <xdr:spPr>
        <a:xfrm flipV="1">
          <a:off x="2908300" y="13038592"/>
          <a:ext cx="889000" cy="8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68715</xdr:rowOff>
    </xdr:from>
    <xdr:to>
      <xdr:col>20</xdr:col>
      <xdr:colOff>38100</xdr:colOff>
      <xdr:row>77</xdr:row>
      <xdr:rowOff>170315</xdr:rowOff>
    </xdr:to>
    <xdr:sp macro="" textlink="">
      <xdr:nvSpPr>
        <xdr:cNvPr id="184" name="フローチャート: 判断 183"/>
        <xdr:cNvSpPr/>
      </xdr:nvSpPr>
      <xdr:spPr>
        <a:xfrm>
          <a:off x="37465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161442</xdr:rowOff>
    </xdr:from>
    <xdr:ext cx="469744" cy="259045"/>
    <xdr:sp macro="" textlink="">
      <xdr:nvSpPr>
        <xdr:cNvPr id="185" name="テキスト ボックス 184"/>
        <xdr:cNvSpPr txBox="1"/>
      </xdr:nvSpPr>
      <xdr:spPr>
        <a:xfrm>
          <a:off x="3562428" y="1336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90368</xdr:rowOff>
    </xdr:from>
    <xdr:to>
      <xdr:col>15</xdr:col>
      <xdr:colOff>50800</xdr:colOff>
      <xdr:row>76</xdr:row>
      <xdr:rowOff>145895</xdr:rowOff>
    </xdr:to>
    <xdr:cxnSp macro="">
      <xdr:nvCxnSpPr>
        <xdr:cNvPr id="186" name="直線コネクタ 185"/>
        <xdr:cNvCxnSpPr/>
      </xdr:nvCxnSpPr>
      <xdr:spPr>
        <a:xfrm flipV="1">
          <a:off x="2019300" y="13120568"/>
          <a:ext cx="889000" cy="5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87619</xdr:rowOff>
    </xdr:from>
    <xdr:to>
      <xdr:col>15</xdr:col>
      <xdr:colOff>101600</xdr:colOff>
      <xdr:row>78</xdr:row>
      <xdr:rowOff>17769</xdr:rowOff>
    </xdr:to>
    <xdr:sp macro="" textlink="">
      <xdr:nvSpPr>
        <xdr:cNvPr id="187" name="フローチャート: 判断 186"/>
        <xdr:cNvSpPr/>
      </xdr:nvSpPr>
      <xdr:spPr>
        <a:xfrm>
          <a:off x="2857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8896</xdr:rowOff>
    </xdr:from>
    <xdr:ext cx="469744" cy="259045"/>
    <xdr:sp macro="" textlink="">
      <xdr:nvSpPr>
        <xdr:cNvPr id="188" name="テキスト ボックス 187"/>
        <xdr:cNvSpPr txBox="1"/>
      </xdr:nvSpPr>
      <xdr:spPr>
        <a:xfrm>
          <a:off x="2673428" y="133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106004</xdr:rowOff>
    </xdr:from>
    <xdr:to>
      <xdr:col>10</xdr:col>
      <xdr:colOff>114300</xdr:colOff>
      <xdr:row>76</xdr:row>
      <xdr:rowOff>145895</xdr:rowOff>
    </xdr:to>
    <xdr:cxnSp macro="">
      <xdr:nvCxnSpPr>
        <xdr:cNvPr id="189" name="直線コネクタ 188"/>
        <xdr:cNvCxnSpPr/>
      </xdr:nvCxnSpPr>
      <xdr:spPr>
        <a:xfrm>
          <a:off x="1130300" y="13136204"/>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90" name="フローチャート: 判断 189"/>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24579</xdr:rowOff>
    </xdr:from>
    <xdr:ext cx="469744" cy="259045"/>
    <xdr:sp macro="" textlink="">
      <xdr:nvSpPr>
        <xdr:cNvPr id="191" name="テキスト ボックス 190"/>
        <xdr:cNvSpPr txBox="1"/>
      </xdr:nvSpPr>
      <xdr:spPr>
        <a:xfrm>
          <a:off x="1784428" y="133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92" name="フローチャート: 判断 191"/>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22178</xdr:rowOff>
    </xdr:from>
    <xdr:ext cx="469744" cy="259045"/>
    <xdr:sp macro="" textlink="">
      <xdr:nvSpPr>
        <xdr:cNvPr id="193" name="テキスト ボックス 192"/>
        <xdr:cNvSpPr txBox="1"/>
      </xdr:nvSpPr>
      <xdr:spPr>
        <a:xfrm>
          <a:off x="895428" y="1339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13257</xdr:rowOff>
    </xdr:from>
    <xdr:to>
      <xdr:col>24</xdr:col>
      <xdr:colOff>114300</xdr:colOff>
      <xdr:row>76</xdr:row>
      <xdr:rowOff>114857</xdr:rowOff>
    </xdr:to>
    <xdr:sp macro="" textlink="">
      <xdr:nvSpPr>
        <xdr:cNvPr id="199" name="楕円 198"/>
        <xdr:cNvSpPr/>
      </xdr:nvSpPr>
      <xdr:spPr>
        <a:xfrm>
          <a:off x="4584700" y="130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36134</xdr:rowOff>
    </xdr:from>
    <xdr:ext cx="534377" cy="259045"/>
    <xdr:sp macro="" textlink="">
      <xdr:nvSpPr>
        <xdr:cNvPr id="200" name="維持補修費該当値テキスト"/>
        <xdr:cNvSpPr txBox="1"/>
      </xdr:nvSpPr>
      <xdr:spPr>
        <a:xfrm>
          <a:off x="4686300" y="1289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129043</xdr:rowOff>
    </xdr:from>
    <xdr:to>
      <xdr:col>20</xdr:col>
      <xdr:colOff>38100</xdr:colOff>
      <xdr:row>76</xdr:row>
      <xdr:rowOff>59193</xdr:rowOff>
    </xdr:to>
    <xdr:sp macro="" textlink="">
      <xdr:nvSpPr>
        <xdr:cNvPr id="201" name="楕円 200"/>
        <xdr:cNvSpPr/>
      </xdr:nvSpPr>
      <xdr:spPr>
        <a:xfrm>
          <a:off x="3746500" y="1298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75720</xdr:rowOff>
    </xdr:from>
    <xdr:ext cx="534377" cy="259045"/>
    <xdr:sp macro="" textlink="">
      <xdr:nvSpPr>
        <xdr:cNvPr id="202" name="テキスト ボックス 201"/>
        <xdr:cNvSpPr txBox="1"/>
      </xdr:nvSpPr>
      <xdr:spPr>
        <a:xfrm>
          <a:off x="3530111" y="1276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39568</xdr:rowOff>
    </xdr:from>
    <xdr:to>
      <xdr:col>15</xdr:col>
      <xdr:colOff>101600</xdr:colOff>
      <xdr:row>76</xdr:row>
      <xdr:rowOff>141168</xdr:rowOff>
    </xdr:to>
    <xdr:sp macro="" textlink="">
      <xdr:nvSpPr>
        <xdr:cNvPr id="203" name="楕円 202"/>
        <xdr:cNvSpPr/>
      </xdr:nvSpPr>
      <xdr:spPr>
        <a:xfrm>
          <a:off x="2857500" y="1306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157695</xdr:rowOff>
    </xdr:from>
    <xdr:ext cx="534377" cy="259045"/>
    <xdr:sp macro="" textlink="">
      <xdr:nvSpPr>
        <xdr:cNvPr id="204" name="テキスト ボックス 203"/>
        <xdr:cNvSpPr txBox="1"/>
      </xdr:nvSpPr>
      <xdr:spPr>
        <a:xfrm>
          <a:off x="2641111" y="1284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95095</xdr:rowOff>
    </xdr:from>
    <xdr:to>
      <xdr:col>10</xdr:col>
      <xdr:colOff>165100</xdr:colOff>
      <xdr:row>77</xdr:row>
      <xdr:rowOff>25245</xdr:rowOff>
    </xdr:to>
    <xdr:sp macro="" textlink="">
      <xdr:nvSpPr>
        <xdr:cNvPr id="205" name="楕円 204"/>
        <xdr:cNvSpPr/>
      </xdr:nvSpPr>
      <xdr:spPr>
        <a:xfrm>
          <a:off x="1968500" y="131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41772</xdr:rowOff>
    </xdr:from>
    <xdr:ext cx="534377" cy="259045"/>
    <xdr:sp macro="" textlink="">
      <xdr:nvSpPr>
        <xdr:cNvPr id="206" name="テキスト ボックス 205"/>
        <xdr:cNvSpPr txBox="1"/>
      </xdr:nvSpPr>
      <xdr:spPr>
        <a:xfrm>
          <a:off x="1752111" y="1290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55204</xdr:rowOff>
    </xdr:from>
    <xdr:to>
      <xdr:col>6</xdr:col>
      <xdr:colOff>38100</xdr:colOff>
      <xdr:row>76</xdr:row>
      <xdr:rowOff>156804</xdr:rowOff>
    </xdr:to>
    <xdr:sp macro="" textlink="">
      <xdr:nvSpPr>
        <xdr:cNvPr id="207" name="楕円 206"/>
        <xdr:cNvSpPr/>
      </xdr:nvSpPr>
      <xdr:spPr>
        <a:xfrm>
          <a:off x="1079500" y="1308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1881</xdr:rowOff>
    </xdr:from>
    <xdr:ext cx="534377" cy="259045"/>
    <xdr:sp macro="" textlink="">
      <xdr:nvSpPr>
        <xdr:cNvPr id="208" name="テキスト ボックス 207"/>
        <xdr:cNvSpPr txBox="1"/>
      </xdr:nvSpPr>
      <xdr:spPr>
        <a:xfrm>
          <a:off x="863111" y="1286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122865</xdr:rowOff>
    </xdr:from>
    <xdr:to>
      <xdr:col>24</xdr:col>
      <xdr:colOff>62865</xdr:colOff>
      <xdr:row>99</xdr:row>
      <xdr:rowOff>138230</xdr:rowOff>
    </xdr:to>
    <xdr:cxnSp macro="">
      <xdr:nvCxnSpPr>
        <xdr:cNvPr id="235" name="直線コネクタ 234"/>
        <xdr:cNvCxnSpPr/>
      </xdr:nvCxnSpPr>
      <xdr:spPr>
        <a:xfrm flipV="1">
          <a:off x="4633595" y="15553365"/>
          <a:ext cx="1270" cy="155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142057</xdr:rowOff>
    </xdr:from>
    <xdr:ext cx="534377" cy="259045"/>
    <xdr:sp macro="" textlink="">
      <xdr:nvSpPr>
        <xdr:cNvPr id="236" name="扶助費最小値テキスト"/>
        <xdr:cNvSpPr txBox="1"/>
      </xdr:nvSpPr>
      <xdr:spPr>
        <a:xfrm>
          <a:off x="4686300" y="17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138230</xdr:rowOff>
    </xdr:from>
    <xdr:to>
      <xdr:col>24</xdr:col>
      <xdr:colOff>152400</xdr:colOff>
      <xdr:row>99</xdr:row>
      <xdr:rowOff>138230</xdr:rowOff>
    </xdr:to>
    <xdr:cxnSp macro="">
      <xdr:nvCxnSpPr>
        <xdr:cNvPr id="237" name="直線コネクタ 236"/>
        <xdr:cNvCxnSpPr/>
      </xdr:nvCxnSpPr>
      <xdr:spPr>
        <a:xfrm>
          <a:off x="4546600" y="1711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69542</xdr:rowOff>
    </xdr:from>
    <xdr:ext cx="599010" cy="259045"/>
    <xdr:sp macro="" textlink="">
      <xdr:nvSpPr>
        <xdr:cNvPr id="238" name="扶助費最大値テキスト"/>
        <xdr:cNvSpPr txBox="1"/>
      </xdr:nvSpPr>
      <xdr:spPr>
        <a:xfrm>
          <a:off x="4686300" y="1532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122865</xdr:rowOff>
    </xdr:from>
    <xdr:to>
      <xdr:col>24</xdr:col>
      <xdr:colOff>152400</xdr:colOff>
      <xdr:row>90</xdr:row>
      <xdr:rowOff>122865</xdr:rowOff>
    </xdr:to>
    <xdr:cxnSp macro="">
      <xdr:nvCxnSpPr>
        <xdr:cNvPr id="239" name="直線コネクタ 238"/>
        <xdr:cNvCxnSpPr/>
      </xdr:nvCxnSpPr>
      <xdr:spPr>
        <a:xfrm>
          <a:off x="4546600" y="1555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25907</xdr:rowOff>
    </xdr:from>
    <xdr:to>
      <xdr:col>24</xdr:col>
      <xdr:colOff>63500</xdr:colOff>
      <xdr:row>96</xdr:row>
      <xdr:rowOff>45027</xdr:rowOff>
    </xdr:to>
    <xdr:cxnSp macro="">
      <xdr:nvCxnSpPr>
        <xdr:cNvPr id="240" name="直線コネクタ 239"/>
        <xdr:cNvCxnSpPr/>
      </xdr:nvCxnSpPr>
      <xdr:spPr>
        <a:xfrm flipV="1">
          <a:off x="3797300" y="16485107"/>
          <a:ext cx="838200" cy="1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83557</xdr:rowOff>
    </xdr:from>
    <xdr:ext cx="534377" cy="259045"/>
    <xdr:sp macro="" textlink="">
      <xdr:nvSpPr>
        <xdr:cNvPr id="241" name="扶助費平均値テキスト"/>
        <xdr:cNvSpPr txBox="1"/>
      </xdr:nvSpPr>
      <xdr:spPr>
        <a:xfrm>
          <a:off x="4686300" y="1654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105130</xdr:rowOff>
    </xdr:from>
    <xdr:to>
      <xdr:col>24</xdr:col>
      <xdr:colOff>114300</xdr:colOff>
      <xdr:row>97</xdr:row>
      <xdr:rowOff>35280</xdr:rowOff>
    </xdr:to>
    <xdr:sp macro="" textlink="">
      <xdr:nvSpPr>
        <xdr:cNvPr id="242" name="フローチャート: 判断 241"/>
        <xdr:cNvSpPr/>
      </xdr:nvSpPr>
      <xdr:spPr>
        <a:xfrm>
          <a:off x="45847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11195</xdr:rowOff>
    </xdr:from>
    <xdr:to>
      <xdr:col>19</xdr:col>
      <xdr:colOff>177800</xdr:colOff>
      <xdr:row>96</xdr:row>
      <xdr:rowOff>45027</xdr:rowOff>
    </xdr:to>
    <xdr:cxnSp macro="">
      <xdr:nvCxnSpPr>
        <xdr:cNvPr id="243" name="直線コネクタ 242"/>
        <xdr:cNvCxnSpPr/>
      </xdr:nvCxnSpPr>
      <xdr:spPr>
        <a:xfrm>
          <a:off x="2908300" y="16470395"/>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137984</xdr:rowOff>
    </xdr:from>
    <xdr:to>
      <xdr:col>20</xdr:col>
      <xdr:colOff>38100</xdr:colOff>
      <xdr:row>97</xdr:row>
      <xdr:rowOff>68134</xdr:rowOff>
    </xdr:to>
    <xdr:sp macro="" textlink="">
      <xdr:nvSpPr>
        <xdr:cNvPr id="244" name="フローチャート: 判断 243"/>
        <xdr:cNvSpPr/>
      </xdr:nvSpPr>
      <xdr:spPr>
        <a:xfrm>
          <a:off x="3746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59261</xdr:rowOff>
    </xdr:from>
    <xdr:ext cx="534377" cy="259045"/>
    <xdr:sp macro="" textlink="">
      <xdr:nvSpPr>
        <xdr:cNvPr id="245" name="テキスト ボックス 244"/>
        <xdr:cNvSpPr txBox="1"/>
      </xdr:nvSpPr>
      <xdr:spPr>
        <a:xfrm>
          <a:off x="3530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11195</xdr:rowOff>
    </xdr:from>
    <xdr:to>
      <xdr:col>15</xdr:col>
      <xdr:colOff>50800</xdr:colOff>
      <xdr:row>97</xdr:row>
      <xdr:rowOff>10525</xdr:rowOff>
    </xdr:to>
    <xdr:cxnSp macro="">
      <xdr:nvCxnSpPr>
        <xdr:cNvPr id="246" name="直線コネクタ 245"/>
        <xdr:cNvCxnSpPr/>
      </xdr:nvCxnSpPr>
      <xdr:spPr>
        <a:xfrm flipV="1">
          <a:off x="2019300" y="16470395"/>
          <a:ext cx="889000" cy="17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119614</xdr:rowOff>
    </xdr:from>
    <xdr:to>
      <xdr:col>15</xdr:col>
      <xdr:colOff>101600</xdr:colOff>
      <xdr:row>97</xdr:row>
      <xdr:rowOff>49764</xdr:rowOff>
    </xdr:to>
    <xdr:sp macro="" textlink="">
      <xdr:nvSpPr>
        <xdr:cNvPr id="247" name="フローチャート: 判断 246"/>
        <xdr:cNvSpPr/>
      </xdr:nvSpPr>
      <xdr:spPr>
        <a:xfrm>
          <a:off x="2857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40891</xdr:rowOff>
    </xdr:from>
    <xdr:ext cx="534377" cy="259045"/>
    <xdr:sp macro="" textlink="">
      <xdr:nvSpPr>
        <xdr:cNvPr id="248" name="テキスト ボックス 247"/>
        <xdr:cNvSpPr txBox="1"/>
      </xdr:nvSpPr>
      <xdr:spPr>
        <a:xfrm>
          <a:off x="2641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10525</xdr:rowOff>
    </xdr:from>
    <xdr:to>
      <xdr:col>10</xdr:col>
      <xdr:colOff>114300</xdr:colOff>
      <xdr:row>97</xdr:row>
      <xdr:rowOff>46089</xdr:rowOff>
    </xdr:to>
    <xdr:cxnSp macro="">
      <xdr:nvCxnSpPr>
        <xdr:cNvPr id="249" name="直線コネクタ 248"/>
        <xdr:cNvCxnSpPr/>
      </xdr:nvCxnSpPr>
      <xdr:spPr>
        <a:xfrm flipV="1">
          <a:off x="1130300" y="16641175"/>
          <a:ext cx="889000" cy="3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1755</xdr:rowOff>
    </xdr:from>
    <xdr:to>
      <xdr:col>10</xdr:col>
      <xdr:colOff>165100</xdr:colOff>
      <xdr:row>97</xdr:row>
      <xdr:rowOff>103355</xdr:rowOff>
    </xdr:to>
    <xdr:sp macro="" textlink="">
      <xdr:nvSpPr>
        <xdr:cNvPr id="250" name="フローチャート: 判断 249"/>
        <xdr:cNvSpPr/>
      </xdr:nvSpPr>
      <xdr:spPr>
        <a:xfrm>
          <a:off x="1968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94482</xdr:rowOff>
    </xdr:from>
    <xdr:ext cx="534377" cy="259045"/>
    <xdr:sp macro="" textlink="">
      <xdr:nvSpPr>
        <xdr:cNvPr id="251" name="テキスト ボックス 250"/>
        <xdr:cNvSpPr txBox="1"/>
      </xdr:nvSpPr>
      <xdr:spPr>
        <a:xfrm>
          <a:off x="1752111" y="167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125411</xdr:rowOff>
    </xdr:from>
    <xdr:to>
      <xdr:col>6</xdr:col>
      <xdr:colOff>38100</xdr:colOff>
      <xdr:row>98</xdr:row>
      <xdr:rowOff>55561</xdr:rowOff>
    </xdr:to>
    <xdr:sp macro="" textlink="">
      <xdr:nvSpPr>
        <xdr:cNvPr id="252" name="フローチャート: 判断 251"/>
        <xdr:cNvSpPr/>
      </xdr:nvSpPr>
      <xdr:spPr>
        <a:xfrm>
          <a:off x="1079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46688</xdr:rowOff>
    </xdr:from>
    <xdr:ext cx="534377" cy="259045"/>
    <xdr:sp macro="" textlink="">
      <xdr:nvSpPr>
        <xdr:cNvPr id="253" name="テキスト ボックス 252"/>
        <xdr:cNvSpPr txBox="1"/>
      </xdr:nvSpPr>
      <xdr:spPr>
        <a:xfrm>
          <a:off x="863111" y="168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146557</xdr:rowOff>
    </xdr:from>
    <xdr:to>
      <xdr:col>24</xdr:col>
      <xdr:colOff>114300</xdr:colOff>
      <xdr:row>96</xdr:row>
      <xdr:rowOff>76707</xdr:rowOff>
    </xdr:to>
    <xdr:sp macro="" textlink="">
      <xdr:nvSpPr>
        <xdr:cNvPr id="259" name="楕円 258"/>
        <xdr:cNvSpPr/>
      </xdr:nvSpPr>
      <xdr:spPr>
        <a:xfrm>
          <a:off x="4584700" y="164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169434</xdr:rowOff>
    </xdr:from>
    <xdr:ext cx="534377" cy="259045"/>
    <xdr:sp macro="" textlink="">
      <xdr:nvSpPr>
        <xdr:cNvPr id="260" name="扶助費該当値テキスト"/>
        <xdr:cNvSpPr txBox="1"/>
      </xdr:nvSpPr>
      <xdr:spPr>
        <a:xfrm>
          <a:off x="4686300" y="1628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165677</xdr:rowOff>
    </xdr:from>
    <xdr:to>
      <xdr:col>20</xdr:col>
      <xdr:colOff>38100</xdr:colOff>
      <xdr:row>96</xdr:row>
      <xdr:rowOff>95827</xdr:rowOff>
    </xdr:to>
    <xdr:sp macro="" textlink="">
      <xdr:nvSpPr>
        <xdr:cNvPr id="261" name="楕円 260"/>
        <xdr:cNvSpPr/>
      </xdr:nvSpPr>
      <xdr:spPr>
        <a:xfrm>
          <a:off x="3746500" y="1645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112354</xdr:rowOff>
    </xdr:from>
    <xdr:ext cx="534377" cy="259045"/>
    <xdr:sp macro="" textlink="">
      <xdr:nvSpPr>
        <xdr:cNvPr id="262" name="テキスト ボックス 261"/>
        <xdr:cNvSpPr txBox="1"/>
      </xdr:nvSpPr>
      <xdr:spPr>
        <a:xfrm>
          <a:off x="3530111" y="162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131845</xdr:rowOff>
    </xdr:from>
    <xdr:to>
      <xdr:col>15</xdr:col>
      <xdr:colOff>101600</xdr:colOff>
      <xdr:row>96</xdr:row>
      <xdr:rowOff>61995</xdr:rowOff>
    </xdr:to>
    <xdr:sp macro="" textlink="">
      <xdr:nvSpPr>
        <xdr:cNvPr id="263" name="楕円 262"/>
        <xdr:cNvSpPr/>
      </xdr:nvSpPr>
      <xdr:spPr>
        <a:xfrm>
          <a:off x="2857500" y="164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78522</xdr:rowOff>
    </xdr:from>
    <xdr:ext cx="534377" cy="259045"/>
    <xdr:sp macro="" textlink="">
      <xdr:nvSpPr>
        <xdr:cNvPr id="264" name="テキスト ボックス 263"/>
        <xdr:cNvSpPr txBox="1"/>
      </xdr:nvSpPr>
      <xdr:spPr>
        <a:xfrm>
          <a:off x="2641111" y="1619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131175</xdr:rowOff>
    </xdr:from>
    <xdr:to>
      <xdr:col>10</xdr:col>
      <xdr:colOff>165100</xdr:colOff>
      <xdr:row>97</xdr:row>
      <xdr:rowOff>61325</xdr:rowOff>
    </xdr:to>
    <xdr:sp macro="" textlink="">
      <xdr:nvSpPr>
        <xdr:cNvPr id="265" name="楕円 264"/>
        <xdr:cNvSpPr/>
      </xdr:nvSpPr>
      <xdr:spPr>
        <a:xfrm>
          <a:off x="1968500" y="1659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77852</xdr:rowOff>
    </xdr:from>
    <xdr:ext cx="534377" cy="259045"/>
    <xdr:sp macro="" textlink="">
      <xdr:nvSpPr>
        <xdr:cNvPr id="266" name="テキスト ボックス 265"/>
        <xdr:cNvSpPr txBox="1"/>
      </xdr:nvSpPr>
      <xdr:spPr>
        <a:xfrm>
          <a:off x="1752111" y="1636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166739</xdr:rowOff>
    </xdr:from>
    <xdr:to>
      <xdr:col>6</xdr:col>
      <xdr:colOff>38100</xdr:colOff>
      <xdr:row>97</xdr:row>
      <xdr:rowOff>96889</xdr:rowOff>
    </xdr:to>
    <xdr:sp macro="" textlink="">
      <xdr:nvSpPr>
        <xdr:cNvPr id="267" name="楕円 266"/>
        <xdr:cNvSpPr/>
      </xdr:nvSpPr>
      <xdr:spPr>
        <a:xfrm>
          <a:off x="1079500" y="1662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113416</xdr:rowOff>
    </xdr:from>
    <xdr:ext cx="534377" cy="259045"/>
    <xdr:sp macro="" textlink="">
      <xdr:nvSpPr>
        <xdr:cNvPr id="268" name="テキスト ボックス 267"/>
        <xdr:cNvSpPr txBox="1"/>
      </xdr:nvSpPr>
      <xdr:spPr>
        <a:xfrm>
          <a:off x="863111" y="1640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7" name="テキスト ボックス 28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159800</xdr:rowOff>
    </xdr:from>
    <xdr:to>
      <xdr:col>54</xdr:col>
      <xdr:colOff>189865</xdr:colOff>
      <xdr:row>39</xdr:row>
      <xdr:rowOff>39785</xdr:rowOff>
    </xdr:to>
    <xdr:cxnSp macro="">
      <xdr:nvCxnSpPr>
        <xdr:cNvPr id="295" name="直線コネクタ 294"/>
        <xdr:cNvCxnSpPr/>
      </xdr:nvCxnSpPr>
      <xdr:spPr>
        <a:xfrm flipV="1">
          <a:off x="10475595" y="5303300"/>
          <a:ext cx="127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43612</xdr:rowOff>
    </xdr:from>
    <xdr:ext cx="534377" cy="259045"/>
    <xdr:sp macro="" textlink="">
      <xdr:nvSpPr>
        <xdr:cNvPr id="296" name="補助費等最小値テキスト"/>
        <xdr:cNvSpPr txBox="1"/>
      </xdr:nvSpPr>
      <xdr:spPr>
        <a:xfrm>
          <a:off x="10528300" y="67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39785</xdr:rowOff>
    </xdr:from>
    <xdr:to>
      <xdr:col>55</xdr:col>
      <xdr:colOff>88900</xdr:colOff>
      <xdr:row>39</xdr:row>
      <xdr:rowOff>39785</xdr:rowOff>
    </xdr:to>
    <xdr:cxnSp macro="">
      <xdr:nvCxnSpPr>
        <xdr:cNvPr id="297" name="直線コネクタ 296"/>
        <xdr:cNvCxnSpPr/>
      </xdr:nvCxnSpPr>
      <xdr:spPr>
        <a:xfrm>
          <a:off x="10388600" y="672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106477</xdr:rowOff>
    </xdr:from>
    <xdr:ext cx="599010" cy="259045"/>
    <xdr:sp macro="" textlink="">
      <xdr:nvSpPr>
        <xdr:cNvPr id="298" name="補助費等最大値テキスト"/>
        <xdr:cNvSpPr txBox="1"/>
      </xdr:nvSpPr>
      <xdr:spPr>
        <a:xfrm>
          <a:off x="10528300" y="50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159800</xdr:rowOff>
    </xdr:from>
    <xdr:to>
      <xdr:col>55</xdr:col>
      <xdr:colOff>88900</xdr:colOff>
      <xdr:row>30</xdr:row>
      <xdr:rowOff>159800</xdr:rowOff>
    </xdr:to>
    <xdr:cxnSp macro="">
      <xdr:nvCxnSpPr>
        <xdr:cNvPr id="299" name="直線コネクタ 298"/>
        <xdr:cNvCxnSpPr/>
      </xdr:nvCxnSpPr>
      <xdr:spPr>
        <a:xfrm>
          <a:off x="10388600" y="53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2622</xdr:rowOff>
    </xdr:from>
    <xdr:to>
      <xdr:col>55</xdr:col>
      <xdr:colOff>0</xdr:colOff>
      <xdr:row>33</xdr:row>
      <xdr:rowOff>23212</xdr:rowOff>
    </xdr:to>
    <xdr:cxnSp macro="">
      <xdr:nvCxnSpPr>
        <xdr:cNvPr id="300" name="直線コネクタ 299"/>
        <xdr:cNvCxnSpPr/>
      </xdr:nvCxnSpPr>
      <xdr:spPr>
        <a:xfrm>
          <a:off x="9639300" y="5660472"/>
          <a:ext cx="838200" cy="2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135499</xdr:rowOff>
    </xdr:from>
    <xdr:ext cx="534377" cy="259045"/>
    <xdr:sp macro="" textlink="">
      <xdr:nvSpPr>
        <xdr:cNvPr id="301" name="補助費等平均値テキスト"/>
        <xdr:cNvSpPr txBox="1"/>
      </xdr:nvSpPr>
      <xdr:spPr>
        <a:xfrm>
          <a:off x="10528300" y="5964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157072</xdr:rowOff>
    </xdr:from>
    <xdr:to>
      <xdr:col>55</xdr:col>
      <xdr:colOff>50800</xdr:colOff>
      <xdr:row>35</xdr:row>
      <xdr:rowOff>87222</xdr:rowOff>
    </xdr:to>
    <xdr:sp macro="" textlink="">
      <xdr:nvSpPr>
        <xdr:cNvPr id="302" name="フローチャート: 判断 301"/>
        <xdr:cNvSpPr/>
      </xdr:nvSpPr>
      <xdr:spPr>
        <a:xfrm>
          <a:off x="10426700" y="598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127715</xdr:rowOff>
    </xdr:from>
    <xdr:to>
      <xdr:col>50</xdr:col>
      <xdr:colOff>114300</xdr:colOff>
      <xdr:row>33</xdr:row>
      <xdr:rowOff>2622</xdr:rowOff>
    </xdr:to>
    <xdr:cxnSp macro="">
      <xdr:nvCxnSpPr>
        <xdr:cNvPr id="303" name="直線コネクタ 302"/>
        <xdr:cNvCxnSpPr/>
      </xdr:nvCxnSpPr>
      <xdr:spPr>
        <a:xfrm>
          <a:off x="8750300" y="5442665"/>
          <a:ext cx="889000" cy="21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167702</xdr:rowOff>
    </xdr:from>
    <xdr:to>
      <xdr:col>50</xdr:col>
      <xdr:colOff>165100</xdr:colOff>
      <xdr:row>35</xdr:row>
      <xdr:rowOff>97852</xdr:rowOff>
    </xdr:to>
    <xdr:sp macro="" textlink="">
      <xdr:nvSpPr>
        <xdr:cNvPr id="304" name="フローチャート: 判断 303"/>
        <xdr:cNvSpPr/>
      </xdr:nvSpPr>
      <xdr:spPr>
        <a:xfrm>
          <a:off x="95885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88979</xdr:rowOff>
    </xdr:from>
    <xdr:ext cx="534377" cy="259045"/>
    <xdr:sp macro="" textlink="">
      <xdr:nvSpPr>
        <xdr:cNvPr id="305" name="テキスト ボックス 304"/>
        <xdr:cNvSpPr txBox="1"/>
      </xdr:nvSpPr>
      <xdr:spPr>
        <a:xfrm>
          <a:off x="9372111" y="608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127715</xdr:rowOff>
    </xdr:from>
    <xdr:to>
      <xdr:col>45</xdr:col>
      <xdr:colOff>177800</xdr:colOff>
      <xdr:row>32</xdr:row>
      <xdr:rowOff>80166</xdr:rowOff>
    </xdr:to>
    <xdr:cxnSp macro="">
      <xdr:nvCxnSpPr>
        <xdr:cNvPr id="306" name="直線コネクタ 305"/>
        <xdr:cNvCxnSpPr/>
      </xdr:nvCxnSpPr>
      <xdr:spPr>
        <a:xfrm flipV="1">
          <a:off x="7861300" y="5442665"/>
          <a:ext cx="889000" cy="1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11552</xdr:rowOff>
    </xdr:from>
    <xdr:to>
      <xdr:col>46</xdr:col>
      <xdr:colOff>38100</xdr:colOff>
      <xdr:row>35</xdr:row>
      <xdr:rowOff>113152</xdr:rowOff>
    </xdr:to>
    <xdr:sp macro="" textlink="">
      <xdr:nvSpPr>
        <xdr:cNvPr id="307" name="フローチャート: 判断 306"/>
        <xdr:cNvSpPr/>
      </xdr:nvSpPr>
      <xdr:spPr>
        <a:xfrm>
          <a:off x="8699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104279</xdr:rowOff>
    </xdr:from>
    <xdr:ext cx="534377" cy="259045"/>
    <xdr:sp macro="" textlink="">
      <xdr:nvSpPr>
        <xdr:cNvPr id="308" name="テキスト ボックス 307"/>
        <xdr:cNvSpPr txBox="1"/>
      </xdr:nvSpPr>
      <xdr:spPr>
        <a:xfrm>
          <a:off x="8483111" y="61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80166</xdr:rowOff>
    </xdr:from>
    <xdr:to>
      <xdr:col>41</xdr:col>
      <xdr:colOff>50800</xdr:colOff>
      <xdr:row>34</xdr:row>
      <xdr:rowOff>105247</xdr:rowOff>
    </xdr:to>
    <xdr:cxnSp macro="">
      <xdr:nvCxnSpPr>
        <xdr:cNvPr id="309" name="直線コネクタ 308"/>
        <xdr:cNvCxnSpPr/>
      </xdr:nvCxnSpPr>
      <xdr:spPr>
        <a:xfrm flipV="1">
          <a:off x="6972300" y="5566566"/>
          <a:ext cx="889000" cy="36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147944</xdr:rowOff>
    </xdr:from>
    <xdr:to>
      <xdr:col>41</xdr:col>
      <xdr:colOff>101600</xdr:colOff>
      <xdr:row>35</xdr:row>
      <xdr:rowOff>78094</xdr:rowOff>
    </xdr:to>
    <xdr:sp macro="" textlink="">
      <xdr:nvSpPr>
        <xdr:cNvPr id="310" name="フローチャート: 判断 309"/>
        <xdr:cNvSpPr/>
      </xdr:nvSpPr>
      <xdr:spPr>
        <a:xfrm>
          <a:off x="7810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69221</xdr:rowOff>
    </xdr:from>
    <xdr:ext cx="534377" cy="259045"/>
    <xdr:sp macro="" textlink="">
      <xdr:nvSpPr>
        <xdr:cNvPr id="311" name="テキスト ボックス 310"/>
        <xdr:cNvSpPr txBox="1"/>
      </xdr:nvSpPr>
      <xdr:spPr>
        <a:xfrm>
          <a:off x="7594111" y="6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99301</xdr:rowOff>
    </xdr:from>
    <xdr:to>
      <xdr:col>36</xdr:col>
      <xdr:colOff>165100</xdr:colOff>
      <xdr:row>36</xdr:row>
      <xdr:rowOff>29451</xdr:rowOff>
    </xdr:to>
    <xdr:sp macro="" textlink="">
      <xdr:nvSpPr>
        <xdr:cNvPr id="312" name="フローチャート: 判断 311"/>
        <xdr:cNvSpPr/>
      </xdr:nvSpPr>
      <xdr:spPr>
        <a:xfrm>
          <a:off x="6921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20578</xdr:rowOff>
    </xdr:from>
    <xdr:ext cx="534377" cy="259045"/>
    <xdr:sp macro="" textlink="">
      <xdr:nvSpPr>
        <xdr:cNvPr id="313" name="テキスト ボックス 312"/>
        <xdr:cNvSpPr txBox="1"/>
      </xdr:nvSpPr>
      <xdr:spPr>
        <a:xfrm>
          <a:off x="6705111" y="619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143862</xdr:rowOff>
    </xdr:from>
    <xdr:to>
      <xdr:col>55</xdr:col>
      <xdr:colOff>50800</xdr:colOff>
      <xdr:row>33</xdr:row>
      <xdr:rowOff>74012</xdr:rowOff>
    </xdr:to>
    <xdr:sp macro="" textlink="">
      <xdr:nvSpPr>
        <xdr:cNvPr id="319" name="楕円 318"/>
        <xdr:cNvSpPr/>
      </xdr:nvSpPr>
      <xdr:spPr>
        <a:xfrm>
          <a:off x="10426700" y="563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166739</xdr:rowOff>
    </xdr:from>
    <xdr:ext cx="534377" cy="259045"/>
    <xdr:sp macro="" textlink="">
      <xdr:nvSpPr>
        <xdr:cNvPr id="320" name="補助費等該当値テキスト"/>
        <xdr:cNvSpPr txBox="1"/>
      </xdr:nvSpPr>
      <xdr:spPr>
        <a:xfrm>
          <a:off x="10528300" y="548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123272</xdr:rowOff>
    </xdr:from>
    <xdr:to>
      <xdr:col>50</xdr:col>
      <xdr:colOff>165100</xdr:colOff>
      <xdr:row>33</xdr:row>
      <xdr:rowOff>53422</xdr:rowOff>
    </xdr:to>
    <xdr:sp macro="" textlink="">
      <xdr:nvSpPr>
        <xdr:cNvPr id="321" name="楕円 320"/>
        <xdr:cNvSpPr/>
      </xdr:nvSpPr>
      <xdr:spPr>
        <a:xfrm>
          <a:off x="9588500" y="56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69949</xdr:rowOff>
    </xdr:from>
    <xdr:ext cx="534377" cy="259045"/>
    <xdr:sp macro="" textlink="">
      <xdr:nvSpPr>
        <xdr:cNvPr id="322" name="テキスト ボックス 321"/>
        <xdr:cNvSpPr txBox="1"/>
      </xdr:nvSpPr>
      <xdr:spPr>
        <a:xfrm>
          <a:off x="9372111" y="538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76915</xdr:rowOff>
    </xdr:from>
    <xdr:to>
      <xdr:col>46</xdr:col>
      <xdr:colOff>38100</xdr:colOff>
      <xdr:row>32</xdr:row>
      <xdr:rowOff>7065</xdr:rowOff>
    </xdr:to>
    <xdr:sp macro="" textlink="">
      <xdr:nvSpPr>
        <xdr:cNvPr id="323" name="楕円 322"/>
        <xdr:cNvSpPr/>
      </xdr:nvSpPr>
      <xdr:spPr>
        <a:xfrm>
          <a:off x="8699500" y="539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23592</xdr:rowOff>
    </xdr:from>
    <xdr:ext cx="599010" cy="259045"/>
    <xdr:sp macro="" textlink="">
      <xdr:nvSpPr>
        <xdr:cNvPr id="324" name="テキスト ボックス 323"/>
        <xdr:cNvSpPr txBox="1"/>
      </xdr:nvSpPr>
      <xdr:spPr>
        <a:xfrm>
          <a:off x="8450795" y="516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29366</xdr:rowOff>
    </xdr:from>
    <xdr:to>
      <xdr:col>41</xdr:col>
      <xdr:colOff>101600</xdr:colOff>
      <xdr:row>32</xdr:row>
      <xdr:rowOff>130966</xdr:rowOff>
    </xdr:to>
    <xdr:sp macro="" textlink="">
      <xdr:nvSpPr>
        <xdr:cNvPr id="325" name="楕円 324"/>
        <xdr:cNvSpPr/>
      </xdr:nvSpPr>
      <xdr:spPr>
        <a:xfrm>
          <a:off x="7810500" y="551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147493</xdr:rowOff>
    </xdr:from>
    <xdr:ext cx="534377" cy="259045"/>
    <xdr:sp macro="" textlink="">
      <xdr:nvSpPr>
        <xdr:cNvPr id="326" name="テキスト ボックス 325"/>
        <xdr:cNvSpPr txBox="1"/>
      </xdr:nvSpPr>
      <xdr:spPr>
        <a:xfrm>
          <a:off x="7594111" y="529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54447</xdr:rowOff>
    </xdr:from>
    <xdr:to>
      <xdr:col>36</xdr:col>
      <xdr:colOff>165100</xdr:colOff>
      <xdr:row>34</xdr:row>
      <xdr:rowOff>156047</xdr:rowOff>
    </xdr:to>
    <xdr:sp macro="" textlink="">
      <xdr:nvSpPr>
        <xdr:cNvPr id="327" name="楕円 326"/>
        <xdr:cNvSpPr/>
      </xdr:nvSpPr>
      <xdr:spPr>
        <a:xfrm>
          <a:off x="6921500" y="588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1124</xdr:rowOff>
    </xdr:from>
    <xdr:ext cx="534377" cy="259045"/>
    <xdr:sp macro="" textlink="">
      <xdr:nvSpPr>
        <xdr:cNvPr id="328" name="テキスト ボックス 327"/>
        <xdr:cNvSpPr txBox="1"/>
      </xdr:nvSpPr>
      <xdr:spPr>
        <a:xfrm>
          <a:off x="6705111" y="565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4" name="テキスト ボックス 34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150295</xdr:rowOff>
    </xdr:from>
    <xdr:to>
      <xdr:col>54</xdr:col>
      <xdr:colOff>189865</xdr:colOff>
      <xdr:row>58</xdr:row>
      <xdr:rowOff>15701</xdr:rowOff>
    </xdr:to>
    <xdr:cxnSp macro="">
      <xdr:nvCxnSpPr>
        <xdr:cNvPr id="348" name="直線コネクタ 347"/>
        <xdr:cNvCxnSpPr/>
      </xdr:nvCxnSpPr>
      <xdr:spPr>
        <a:xfrm flipV="1">
          <a:off x="10475595" y="8722795"/>
          <a:ext cx="1270" cy="123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32150</xdr:rowOff>
    </xdr:from>
    <xdr:ext cx="534377" cy="259045"/>
    <xdr:sp macro="" textlink="">
      <xdr:nvSpPr>
        <xdr:cNvPr id="349" name="普通建設事業費最小値テキスト"/>
        <xdr:cNvSpPr txBox="1"/>
      </xdr:nvSpPr>
      <xdr:spPr>
        <a:xfrm>
          <a:off x="10528300" y="997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15701</xdr:rowOff>
    </xdr:from>
    <xdr:to>
      <xdr:col>55</xdr:col>
      <xdr:colOff>88900</xdr:colOff>
      <xdr:row>58</xdr:row>
      <xdr:rowOff>15701</xdr:rowOff>
    </xdr:to>
    <xdr:cxnSp macro="">
      <xdr:nvCxnSpPr>
        <xdr:cNvPr id="350" name="直線コネクタ 349"/>
        <xdr:cNvCxnSpPr/>
      </xdr:nvCxnSpPr>
      <xdr:spPr>
        <a:xfrm>
          <a:off x="10388600" y="995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96972</xdr:rowOff>
    </xdr:from>
    <xdr:ext cx="690189" cy="259045"/>
    <xdr:sp macro="" textlink="">
      <xdr:nvSpPr>
        <xdr:cNvPr id="351" name="普通建設事業費最大値テキスト"/>
        <xdr:cNvSpPr txBox="1"/>
      </xdr:nvSpPr>
      <xdr:spPr>
        <a:xfrm>
          <a:off x="10528300" y="849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150295</xdr:rowOff>
    </xdr:from>
    <xdr:to>
      <xdr:col>55</xdr:col>
      <xdr:colOff>88900</xdr:colOff>
      <xdr:row>50</xdr:row>
      <xdr:rowOff>150295</xdr:rowOff>
    </xdr:to>
    <xdr:cxnSp macro="">
      <xdr:nvCxnSpPr>
        <xdr:cNvPr id="352" name="直線コネクタ 351"/>
        <xdr:cNvCxnSpPr/>
      </xdr:nvCxnSpPr>
      <xdr:spPr>
        <a:xfrm>
          <a:off x="10388600" y="8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102098</xdr:rowOff>
    </xdr:from>
    <xdr:to>
      <xdr:col>55</xdr:col>
      <xdr:colOff>0</xdr:colOff>
      <xdr:row>57</xdr:row>
      <xdr:rowOff>107934</xdr:rowOff>
    </xdr:to>
    <xdr:cxnSp macro="">
      <xdr:nvCxnSpPr>
        <xdr:cNvPr id="353" name="直線コネクタ 352"/>
        <xdr:cNvCxnSpPr/>
      </xdr:nvCxnSpPr>
      <xdr:spPr>
        <a:xfrm flipV="1">
          <a:off x="9639300" y="9874748"/>
          <a:ext cx="838200" cy="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76600</xdr:rowOff>
    </xdr:from>
    <xdr:ext cx="534377" cy="259045"/>
    <xdr:sp macro="" textlink="">
      <xdr:nvSpPr>
        <xdr:cNvPr id="354" name="普通建設事業費平均値テキスト"/>
        <xdr:cNvSpPr txBox="1"/>
      </xdr:nvSpPr>
      <xdr:spPr>
        <a:xfrm>
          <a:off x="10528300" y="98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98173</xdr:rowOff>
    </xdr:from>
    <xdr:to>
      <xdr:col>55</xdr:col>
      <xdr:colOff>50800</xdr:colOff>
      <xdr:row>58</xdr:row>
      <xdr:rowOff>28323</xdr:rowOff>
    </xdr:to>
    <xdr:sp macro="" textlink="">
      <xdr:nvSpPr>
        <xdr:cNvPr id="355" name="フローチャート: 判断 354"/>
        <xdr:cNvSpPr/>
      </xdr:nvSpPr>
      <xdr:spPr>
        <a:xfrm>
          <a:off x="10426700" y="987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107934</xdr:rowOff>
    </xdr:from>
    <xdr:to>
      <xdr:col>50</xdr:col>
      <xdr:colOff>114300</xdr:colOff>
      <xdr:row>57</xdr:row>
      <xdr:rowOff>138278</xdr:rowOff>
    </xdr:to>
    <xdr:cxnSp macro="">
      <xdr:nvCxnSpPr>
        <xdr:cNvPr id="356" name="直線コネクタ 355"/>
        <xdr:cNvCxnSpPr/>
      </xdr:nvCxnSpPr>
      <xdr:spPr>
        <a:xfrm flipV="1">
          <a:off x="8750300" y="9880584"/>
          <a:ext cx="889000" cy="3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97448</xdr:rowOff>
    </xdr:from>
    <xdr:to>
      <xdr:col>50</xdr:col>
      <xdr:colOff>165100</xdr:colOff>
      <xdr:row>58</xdr:row>
      <xdr:rowOff>27598</xdr:rowOff>
    </xdr:to>
    <xdr:sp macro="" textlink="">
      <xdr:nvSpPr>
        <xdr:cNvPr id="357" name="フローチャート: 判断 356"/>
        <xdr:cNvSpPr/>
      </xdr:nvSpPr>
      <xdr:spPr>
        <a:xfrm>
          <a:off x="9588500" y="987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18725</xdr:rowOff>
    </xdr:from>
    <xdr:ext cx="534377" cy="259045"/>
    <xdr:sp macro="" textlink="">
      <xdr:nvSpPr>
        <xdr:cNvPr id="358" name="テキスト ボックス 357"/>
        <xdr:cNvSpPr txBox="1"/>
      </xdr:nvSpPr>
      <xdr:spPr>
        <a:xfrm>
          <a:off x="9372111" y="996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131432</xdr:rowOff>
    </xdr:from>
    <xdr:to>
      <xdr:col>45</xdr:col>
      <xdr:colOff>177800</xdr:colOff>
      <xdr:row>57</xdr:row>
      <xdr:rowOff>138278</xdr:rowOff>
    </xdr:to>
    <xdr:cxnSp macro="">
      <xdr:nvCxnSpPr>
        <xdr:cNvPr id="359" name="直線コネクタ 358"/>
        <xdr:cNvCxnSpPr/>
      </xdr:nvCxnSpPr>
      <xdr:spPr>
        <a:xfrm>
          <a:off x="7861300" y="9904082"/>
          <a:ext cx="889000" cy="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100979</xdr:rowOff>
    </xdr:from>
    <xdr:to>
      <xdr:col>46</xdr:col>
      <xdr:colOff>38100</xdr:colOff>
      <xdr:row>58</xdr:row>
      <xdr:rowOff>31129</xdr:rowOff>
    </xdr:to>
    <xdr:sp macro="" textlink="">
      <xdr:nvSpPr>
        <xdr:cNvPr id="360" name="フローチャート: 判断 359"/>
        <xdr:cNvSpPr/>
      </xdr:nvSpPr>
      <xdr:spPr>
        <a:xfrm>
          <a:off x="8699500" y="987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22256</xdr:rowOff>
    </xdr:from>
    <xdr:ext cx="534377" cy="259045"/>
    <xdr:sp macro="" textlink="">
      <xdr:nvSpPr>
        <xdr:cNvPr id="361" name="テキスト ボックス 360"/>
        <xdr:cNvSpPr txBox="1"/>
      </xdr:nvSpPr>
      <xdr:spPr>
        <a:xfrm>
          <a:off x="8483111" y="996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105573</xdr:rowOff>
    </xdr:from>
    <xdr:to>
      <xdr:col>41</xdr:col>
      <xdr:colOff>50800</xdr:colOff>
      <xdr:row>57</xdr:row>
      <xdr:rowOff>131432</xdr:rowOff>
    </xdr:to>
    <xdr:cxnSp macro="">
      <xdr:nvCxnSpPr>
        <xdr:cNvPr id="362" name="直線コネクタ 361"/>
        <xdr:cNvCxnSpPr/>
      </xdr:nvCxnSpPr>
      <xdr:spPr>
        <a:xfrm>
          <a:off x="6972300" y="9878223"/>
          <a:ext cx="889000" cy="2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95773</xdr:rowOff>
    </xdr:from>
    <xdr:to>
      <xdr:col>41</xdr:col>
      <xdr:colOff>101600</xdr:colOff>
      <xdr:row>58</xdr:row>
      <xdr:rowOff>25923</xdr:rowOff>
    </xdr:to>
    <xdr:sp macro="" textlink="">
      <xdr:nvSpPr>
        <xdr:cNvPr id="363" name="フローチャート: 判断 362"/>
        <xdr:cNvSpPr/>
      </xdr:nvSpPr>
      <xdr:spPr>
        <a:xfrm>
          <a:off x="7810500" y="98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17050</xdr:rowOff>
    </xdr:from>
    <xdr:ext cx="534377" cy="259045"/>
    <xdr:sp macro="" textlink="">
      <xdr:nvSpPr>
        <xdr:cNvPr id="364" name="テキスト ボックス 363"/>
        <xdr:cNvSpPr txBox="1"/>
      </xdr:nvSpPr>
      <xdr:spPr>
        <a:xfrm>
          <a:off x="7594111" y="99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98259</xdr:rowOff>
    </xdr:from>
    <xdr:to>
      <xdr:col>36</xdr:col>
      <xdr:colOff>165100</xdr:colOff>
      <xdr:row>58</xdr:row>
      <xdr:rowOff>28409</xdr:rowOff>
    </xdr:to>
    <xdr:sp macro="" textlink="">
      <xdr:nvSpPr>
        <xdr:cNvPr id="365" name="フローチャート: 判断 364"/>
        <xdr:cNvSpPr/>
      </xdr:nvSpPr>
      <xdr:spPr>
        <a:xfrm>
          <a:off x="6921500" y="98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19536</xdr:rowOff>
    </xdr:from>
    <xdr:ext cx="534377" cy="259045"/>
    <xdr:sp macro="" textlink="">
      <xdr:nvSpPr>
        <xdr:cNvPr id="366" name="テキスト ボックス 365"/>
        <xdr:cNvSpPr txBox="1"/>
      </xdr:nvSpPr>
      <xdr:spPr>
        <a:xfrm>
          <a:off x="6705111" y="996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51298</xdr:rowOff>
    </xdr:from>
    <xdr:to>
      <xdr:col>55</xdr:col>
      <xdr:colOff>50800</xdr:colOff>
      <xdr:row>57</xdr:row>
      <xdr:rowOff>152898</xdr:rowOff>
    </xdr:to>
    <xdr:sp macro="" textlink="">
      <xdr:nvSpPr>
        <xdr:cNvPr id="372" name="楕円 371"/>
        <xdr:cNvSpPr/>
      </xdr:nvSpPr>
      <xdr:spPr>
        <a:xfrm>
          <a:off x="10426700" y="982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10675</xdr:rowOff>
    </xdr:from>
    <xdr:ext cx="599010" cy="259045"/>
    <xdr:sp macro="" textlink="">
      <xdr:nvSpPr>
        <xdr:cNvPr id="373" name="普通建設事業費該当値テキスト"/>
        <xdr:cNvSpPr txBox="1"/>
      </xdr:nvSpPr>
      <xdr:spPr>
        <a:xfrm>
          <a:off x="10528300" y="961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57134</xdr:rowOff>
    </xdr:from>
    <xdr:to>
      <xdr:col>50</xdr:col>
      <xdr:colOff>165100</xdr:colOff>
      <xdr:row>57</xdr:row>
      <xdr:rowOff>158734</xdr:rowOff>
    </xdr:to>
    <xdr:sp macro="" textlink="">
      <xdr:nvSpPr>
        <xdr:cNvPr id="374" name="楕円 373"/>
        <xdr:cNvSpPr/>
      </xdr:nvSpPr>
      <xdr:spPr>
        <a:xfrm>
          <a:off x="9588500" y="982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3811</xdr:rowOff>
    </xdr:from>
    <xdr:ext cx="599010" cy="259045"/>
    <xdr:sp macro="" textlink="">
      <xdr:nvSpPr>
        <xdr:cNvPr id="375" name="テキスト ボックス 374"/>
        <xdr:cNvSpPr txBox="1"/>
      </xdr:nvSpPr>
      <xdr:spPr>
        <a:xfrm>
          <a:off x="9339795" y="960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87478</xdr:rowOff>
    </xdr:from>
    <xdr:to>
      <xdr:col>46</xdr:col>
      <xdr:colOff>38100</xdr:colOff>
      <xdr:row>58</xdr:row>
      <xdr:rowOff>17628</xdr:rowOff>
    </xdr:to>
    <xdr:sp macro="" textlink="">
      <xdr:nvSpPr>
        <xdr:cNvPr id="376" name="楕円 375"/>
        <xdr:cNvSpPr/>
      </xdr:nvSpPr>
      <xdr:spPr>
        <a:xfrm>
          <a:off x="8699500" y="98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34155</xdr:rowOff>
    </xdr:from>
    <xdr:ext cx="599010" cy="259045"/>
    <xdr:sp macro="" textlink="">
      <xdr:nvSpPr>
        <xdr:cNvPr id="377" name="テキスト ボックス 376"/>
        <xdr:cNvSpPr txBox="1"/>
      </xdr:nvSpPr>
      <xdr:spPr>
        <a:xfrm>
          <a:off x="8450795" y="96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80632</xdr:rowOff>
    </xdr:from>
    <xdr:to>
      <xdr:col>41</xdr:col>
      <xdr:colOff>101600</xdr:colOff>
      <xdr:row>58</xdr:row>
      <xdr:rowOff>10782</xdr:rowOff>
    </xdr:to>
    <xdr:sp macro="" textlink="">
      <xdr:nvSpPr>
        <xdr:cNvPr id="378" name="楕円 377"/>
        <xdr:cNvSpPr/>
      </xdr:nvSpPr>
      <xdr:spPr>
        <a:xfrm>
          <a:off x="7810500" y="98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27309</xdr:rowOff>
    </xdr:from>
    <xdr:ext cx="599010" cy="259045"/>
    <xdr:sp macro="" textlink="">
      <xdr:nvSpPr>
        <xdr:cNvPr id="379" name="テキスト ボックス 378"/>
        <xdr:cNvSpPr txBox="1"/>
      </xdr:nvSpPr>
      <xdr:spPr>
        <a:xfrm>
          <a:off x="7561795" y="962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54773</xdr:rowOff>
    </xdr:from>
    <xdr:to>
      <xdr:col>36</xdr:col>
      <xdr:colOff>165100</xdr:colOff>
      <xdr:row>57</xdr:row>
      <xdr:rowOff>156373</xdr:rowOff>
    </xdr:to>
    <xdr:sp macro="" textlink="">
      <xdr:nvSpPr>
        <xdr:cNvPr id="380" name="楕円 379"/>
        <xdr:cNvSpPr/>
      </xdr:nvSpPr>
      <xdr:spPr>
        <a:xfrm>
          <a:off x="6921500" y="982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1450</xdr:rowOff>
    </xdr:from>
    <xdr:ext cx="599010" cy="259045"/>
    <xdr:sp macro="" textlink="">
      <xdr:nvSpPr>
        <xdr:cNvPr id="381" name="テキスト ボックス 380"/>
        <xdr:cNvSpPr txBox="1"/>
      </xdr:nvSpPr>
      <xdr:spPr>
        <a:xfrm>
          <a:off x="6672795" y="960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97" name="テキスト ボックス 396"/>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45225</xdr:rowOff>
    </xdr:from>
    <xdr:to>
      <xdr:col>54</xdr:col>
      <xdr:colOff>189865</xdr:colOff>
      <xdr:row>78</xdr:row>
      <xdr:rowOff>24893</xdr:rowOff>
    </xdr:to>
    <xdr:cxnSp macro="">
      <xdr:nvCxnSpPr>
        <xdr:cNvPr id="401" name="直線コネクタ 400"/>
        <xdr:cNvCxnSpPr/>
      </xdr:nvCxnSpPr>
      <xdr:spPr>
        <a:xfrm flipV="1">
          <a:off x="10475595" y="12218175"/>
          <a:ext cx="1270" cy="1179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68978</xdr:rowOff>
    </xdr:from>
    <xdr:ext cx="378565" cy="259045"/>
    <xdr:sp macro="" textlink="">
      <xdr:nvSpPr>
        <xdr:cNvPr id="402" name="普通建設事業費 （ うち新規整備　）最小値テキスト"/>
        <xdr:cNvSpPr txBox="1"/>
      </xdr:nvSpPr>
      <xdr:spPr>
        <a:xfrm>
          <a:off x="10528300" y="13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24893</xdr:rowOff>
    </xdr:from>
    <xdr:to>
      <xdr:col>55</xdr:col>
      <xdr:colOff>88900</xdr:colOff>
      <xdr:row>78</xdr:row>
      <xdr:rowOff>24893</xdr:rowOff>
    </xdr:to>
    <xdr:cxnSp macro="">
      <xdr:nvCxnSpPr>
        <xdr:cNvPr id="403" name="直線コネクタ 402"/>
        <xdr:cNvCxnSpPr/>
      </xdr:nvCxnSpPr>
      <xdr:spPr>
        <a:xfrm>
          <a:off x="10388600" y="133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163352</xdr:rowOff>
    </xdr:from>
    <xdr:ext cx="690189" cy="259045"/>
    <xdr:sp macro="" textlink="">
      <xdr:nvSpPr>
        <xdr:cNvPr id="404" name="普通建設事業費 （ うち新規整備　）最大値テキスト"/>
        <xdr:cNvSpPr txBox="1"/>
      </xdr:nvSpPr>
      <xdr:spPr>
        <a:xfrm>
          <a:off x="10528300" y="119934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45225</xdr:rowOff>
    </xdr:from>
    <xdr:to>
      <xdr:col>55</xdr:col>
      <xdr:colOff>88900</xdr:colOff>
      <xdr:row>71</xdr:row>
      <xdr:rowOff>45225</xdr:rowOff>
    </xdr:to>
    <xdr:cxnSp macro="">
      <xdr:nvCxnSpPr>
        <xdr:cNvPr id="405" name="直線コネクタ 404"/>
        <xdr:cNvCxnSpPr/>
      </xdr:nvCxnSpPr>
      <xdr:spPr>
        <a:xfrm>
          <a:off x="10388600" y="122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142198</xdr:rowOff>
    </xdr:from>
    <xdr:to>
      <xdr:col>55</xdr:col>
      <xdr:colOff>0</xdr:colOff>
      <xdr:row>77</xdr:row>
      <xdr:rowOff>148538</xdr:rowOff>
    </xdr:to>
    <xdr:cxnSp macro="">
      <xdr:nvCxnSpPr>
        <xdr:cNvPr id="406" name="直線コネクタ 405"/>
        <xdr:cNvCxnSpPr/>
      </xdr:nvCxnSpPr>
      <xdr:spPr>
        <a:xfrm>
          <a:off x="9639300" y="13343848"/>
          <a:ext cx="838200" cy="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113428</xdr:rowOff>
    </xdr:from>
    <xdr:ext cx="534377" cy="259045"/>
    <xdr:sp macro="" textlink="">
      <xdr:nvSpPr>
        <xdr:cNvPr id="407" name="普通建設事業費 （ うち新規整備　）平均値テキスト"/>
        <xdr:cNvSpPr txBox="1"/>
      </xdr:nvSpPr>
      <xdr:spPr>
        <a:xfrm>
          <a:off x="10528300" y="13315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135001</xdr:rowOff>
    </xdr:from>
    <xdr:to>
      <xdr:col>55</xdr:col>
      <xdr:colOff>50800</xdr:colOff>
      <xdr:row>78</xdr:row>
      <xdr:rowOff>65151</xdr:rowOff>
    </xdr:to>
    <xdr:sp macro="" textlink="">
      <xdr:nvSpPr>
        <xdr:cNvPr id="408" name="フローチャート: 判断 407"/>
        <xdr:cNvSpPr/>
      </xdr:nvSpPr>
      <xdr:spPr>
        <a:xfrm>
          <a:off x="10426700" y="1333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142198</xdr:rowOff>
    </xdr:from>
    <xdr:to>
      <xdr:col>50</xdr:col>
      <xdr:colOff>114300</xdr:colOff>
      <xdr:row>77</xdr:row>
      <xdr:rowOff>169520</xdr:rowOff>
    </xdr:to>
    <xdr:cxnSp macro="">
      <xdr:nvCxnSpPr>
        <xdr:cNvPr id="409" name="直線コネクタ 408"/>
        <xdr:cNvCxnSpPr/>
      </xdr:nvCxnSpPr>
      <xdr:spPr>
        <a:xfrm flipV="1">
          <a:off x="8750300" y="13343848"/>
          <a:ext cx="889000" cy="2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133750</xdr:rowOff>
    </xdr:from>
    <xdr:to>
      <xdr:col>50</xdr:col>
      <xdr:colOff>165100</xdr:colOff>
      <xdr:row>78</xdr:row>
      <xdr:rowOff>63900</xdr:rowOff>
    </xdr:to>
    <xdr:sp macro="" textlink="">
      <xdr:nvSpPr>
        <xdr:cNvPr id="410" name="フローチャート: 判断 409"/>
        <xdr:cNvSpPr/>
      </xdr:nvSpPr>
      <xdr:spPr>
        <a:xfrm>
          <a:off x="9588500" y="133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55027</xdr:rowOff>
    </xdr:from>
    <xdr:ext cx="534377" cy="259045"/>
    <xdr:sp macro="" textlink="">
      <xdr:nvSpPr>
        <xdr:cNvPr id="411" name="テキスト ボックス 410"/>
        <xdr:cNvSpPr txBox="1"/>
      </xdr:nvSpPr>
      <xdr:spPr>
        <a:xfrm>
          <a:off x="9372111" y="1342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152567</xdr:rowOff>
    </xdr:from>
    <xdr:to>
      <xdr:col>45</xdr:col>
      <xdr:colOff>177800</xdr:colOff>
      <xdr:row>77</xdr:row>
      <xdr:rowOff>169520</xdr:rowOff>
    </xdr:to>
    <xdr:cxnSp macro="">
      <xdr:nvCxnSpPr>
        <xdr:cNvPr id="412" name="直線コネクタ 411"/>
        <xdr:cNvCxnSpPr/>
      </xdr:nvCxnSpPr>
      <xdr:spPr>
        <a:xfrm>
          <a:off x="7861300" y="13354217"/>
          <a:ext cx="889000" cy="1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129271</xdr:rowOff>
    </xdr:from>
    <xdr:to>
      <xdr:col>46</xdr:col>
      <xdr:colOff>38100</xdr:colOff>
      <xdr:row>78</xdr:row>
      <xdr:rowOff>59421</xdr:rowOff>
    </xdr:to>
    <xdr:sp macro="" textlink="">
      <xdr:nvSpPr>
        <xdr:cNvPr id="413" name="フローチャート: 判断 412"/>
        <xdr:cNvSpPr/>
      </xdr:nvSpPr>
      <xdr:spPr>
        <a:xfrm>
          <a:off x="8699500" y="1333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50548</xdr:rowOff>
    </xdr:from>
    <xdr:ext cx="534377" cy="259045"/>
    <xdr:sp macro="" textlink="">
      <xdr:nvSpPr>
        <xdr:cNvPr id="414" name="テキスト ボックス 413"/>
        <xdr:cNvSpPr txBox="1"/>
      </xdr:nvSpPr>
      <xdr:spPr>
        <a:xfrm>
          <a:off x="8483111" y="1342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118754</xdr:rowOff>
    </xdr:from>
    <xdr:to>
      <xdr:col>41</xdr:col>
      <xdr:colOff>50800</xdr:colOff>
      <xdr:row>77</xdr:row>
      <xdr:rowOff>152567</xdr:rowOff>
    </xdr:to>
    <xdr:cxnSp macro="">
      <xdr:nvCxnSpPr>
        <xdr:cNvPr id="415" name="直線コネクタ 414"/>
        <xdr:cNvCxnSpPr/>
      </xdr:nvCxnSpPr>
      <xdr:spPr>
        <a:xfrm>
          <a:off x="6972300" y="13320404"/>
          <a:ext cx="889000" cy="3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118832</xdr:rowOff>
    </xdr:from>
    <xdr:to>
      <xdr:col>41</xdr:col>
      <xdr:colOff>101600</xdr:colOff>
      <xdr:row>78</xdr:row>
      <xdr:rowOff>48982</xdr:rowOff>
    </xdr:to>
    <xdr:sp macro="" textlink="">
      <xdr:nvSpPr>
        <xdr:cNvPr id="416" name="フローチャート: 判断 415"/>
        <xdr:cNvSpPr/>
      </xdr:nvSpPr>
      <xdr:spPr>
        <a:xfrm>
          <a:off x="7810500" y="133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40109</xdr:rowOff>
    </xdr:from>
    <xdr:ext cx="534377" cy="259045"/>
    <xdr:sp macro="" textlink="">
      <xdr:nvSpPr>
        <xdr:cNvPr id="417" name="テキスト ボックス 416"/>
        <xdr:cNvSpPr txBox="1"/>
      </xdr:nvSpPr>
      <xdr:spPr>
        <a:xfrm>
          <a:off x="7594111" y="1341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125578</xdr:rowOff>
    </xdr:from>
    <xdr:to>
      <xdr:col>36</xdr:col>
      <xdr:colOff>165100</xdr:colOff>
      <xdr:row>78</xdr:row>
      <xdr:rowOff>55728</xdr:rowOff>
    </xdr:to>
    <xdr:sp macro="" textlink="">
      <xdr:nvSpPr>
        <xdr:cNvPr id="418" name="フローチャート: 判断 417"/>
        <xdr:cNvSpPr/>
      </xdr:nvSpPr>
      <xdr:spPr>
        <a:xfrm>
          <a:off x="6921500" y="1332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46855</xdr:rowOff>
    </xdr:from>
    <xdr:ext cx="534377" cy="259045"/>
    <xdr:sp macro="" textlink="">
      <xdr:nvSpPr>
        <xdr:cNvPr id="419" name="テキスト ボックス 418"/>
        <xdr:cNvSpPr txBox="1"/>
      </xdr:nvSpPr>
      <xdr:spPr>
        <a:xfrm>
          <a:off x="6705111" y="1341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97738</xdr:rowOff>
    </xdr:from>
    <xdr:to>
      <xdr:col>55</xdr:col>
      <xdr:colOff>50800</xdr:colOff>
      <xdr:row>78</xdr:row>
      <xdr:rowOff>27888</xdr:rowOff>
    </xdr:to>
    <xdr:sp macro="" textlink="">
      <xdr:nvSpPr>
        <xdr:cNvPr id="425" name="楕円 424"/>
        <xdr:cNvSpPr/>
      </xdr:nvSpPr>
      <xdr:spPr>
        <a:xfrm>
          <a:off x="10426700" y="1329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57115</xdr:rowOff>
    </xdr:from>
    <xdr:ext cx="534377" cy="259045"/>
    <xdr:sp macro="" textlink="">
      <xdr:nvSpPr>
        <xdr:cNvPr id="426" name="普通建設事業費 （ うち新規整備　）該当値テキスト"/>
        <xdr:cNvSpPr txBox="1"/>
      </xdr:nvSpPr>
      <xdr:spPr>
        <a:xfrm>
          <a:off x="10528300" y="1308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91398</xdr:rowOff>
    </xdr:from>
    <xdr:to>
      <xdr:col>50</xdr:col>
      <xdr:colOff>165100</xdr:colOff>
      <xdr:row>78</xdr:row>
      <xdr:rowOff>21548</xdr:rowOff>
    </xdr:to>
    <xdr:sp macro="" textlink="">
      <xdr:nvSpPr>
        <xdr:cNvPr id="427" name="楕円 426"/>
        <xdr:cNvSpPr/>
      </xdr:nvSpPr>
      <xdr:spPr>
        <a:xfrm>
          <a:off x="9588500" y="1329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38075</xdr:rowOff>
    </xdr:from>
    <xdr:ext cx="534377" cy="259045"/>
    <xdr:sp macro="" textlink="">
      <xdr:nvSpPr>
        <xdr:cNvPr id="428" name="テキスト ボックス 427"/>
        <xdr:cNvSpPr txBox="1"/>
      </xdr:nvSpPr>
      <xdr:spPr>
        <a:xfrm>
          <a:off x="9372111" y="1306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118720</xdr:rowOff>
    </xdr:from>
    <xdr:to>
      <xdr:col>46</xdr:col>
      <xdr:colOff>38100</xdr:colOff>
      <xdr:row>78</xdr:row>
      <xdr:rowOff>48870</xdr:rowOff>
    </xdr:to>
    <xdr:sp macro="" textlink="">
      <xdr:nvSpPr>
        <xdr:cNvPr id="429" name="楕円 428"/>
        <xdr:cNvSpPr/>
      </xdr:nvSpPr>
      <xdr:spPr>
        <a:xfrm>
          <a:off x="8699500" y="133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65397</xdr:rowOff>
    </xdr:from>
    <xdr:ext cx="534377" cy="259045"/>
    <xdr:sp macro="" textlink="">
      <xdr:nvSpPr>
        <xdr:cNvPr id="430" name="テキスト ボックス 429"/>
        <xdr:cNvSpPr txBox="1"/>
      </xdr:nvSpPr>
      <xdr:spPr>
        <a:xfrm>
          <a:off x="8483111" y="1309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101767</xdr:rowOff>
    </xdr:from>
    <xdr:to>
      <xdr:col>41</xdr:col>
      <xdr:colOff>101600</xdr:colOff>
      <xdr:row>78</xdr:row>
      <xdr:rowOff>31917</xdr:rowOff>
    </xdr:to>
    <xdr:sp macro="" textlink="">
      <xdr:nvSpPr>
        <xdr:cNvPr id="431" name="楕円 430"/>
        <xdr:cNvSpPr/>
      </xdr:nvSpPr>
      <xdr:spPr>
        <a:xfrm>
          <a:off x="7810500" y="1330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48444</xdr:rowOff>
    </xdr:from>
    <xdr:ext cx="534377" cy="259045"/>
    <xdr:sp macro="" textlink="">
      <xdr:nvSpPr>
        <xdr:cNvPr id="432" name="テキスト ボックス 431"/>
        <xdr:cNvSpPr txBox="1"/>
      </xdr:nvSpPr>
      <xdr:spPr>
        <a:xfrm>
          <a:off x="7594111" y="1307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67954</xdr:rowOff>
    </xdr:from>
    <xdr:to>
      <xdr:col>36</xdr:col>
      <xdr:colOff>165100</xdr:colOff>
      <xdr:row>77</xdr:row>
      <xdr:rowOff>169554</xdr:rowOff>
    </xdr:to>
    <xdr:sp macro="" textlink="">
      <xdr:nvSpPr>
        <xdr:cNvPr id="433" name="楕円 432"/>
        <xdr:cNvSpPr/>
      </xdr:nvSpPr>
      <xdr:spPr>
        <a:xfrm>
          <a:off x="6921500" y="1326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14631</xdr:rowOff>
    </xdr:from>
    <xdr:ext cx="599010" cy="259045"/>
    <xdr:sp macro="" textlink="">
      <xdr:nvSpPr>
        <xdr:cNvPr id="434" name="テキスト ボックス 433"/>
        <xdr:cNvSpPr txBox="1"/>
      </xdr:nvSpPr>
      <xdr:spPr>
        <a:xfrm>
          <a:off x="6672795" y="1304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55139</xdr:rowOff>
    </xdr:from>
    <xdr:to>
      <xdr:col>54</xdr:col>
      <xdr:colOff>189865</xdr:colOff>
      <xdr:row>99</xdr:row>
      <xdr:rowOff>30145</xdr:rowOff>
    </xdr:to>
    <xdr:cxnSp macro="">
      <xdr:nvCxnSpPr>
        <xdr:cNvPr id="460" name="直線コネクタ 459"/>
        <xdr:cNvCxnSpPr/>
      </xdr:nvCxnSpPr>
      <xdr:spPr>
        <a:xfrm flipV="1">
          <a:off x="10475595" y="15657089"/>
          <a:ext cx="1270"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33972</xdr:rowOff>
    </xdr:from>
    <xdr:ext cx="469744" cy="259045"/>
    <xdr:sp macro="" textlink="">
      <xdr:nvSpPr>
        <xdr:cNvPr id="461" name="普通建設事業費 （ うち更新整備　）最小値テキスト"/>
        <xdr:cNvSpPr txBox="1"/>
      </xdr:nvSpPr>
      <xdr:spPr>
        <a:xfrm>
          <a:off x="10528300" y="170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30145</xdr:rowOff>
    </xdr:from>
    <xdr:to>
      <xdr:col>55</xdr:col>
      <xdr:colOff>88900</xdr:colOff>
      <xdr:row>99</xdr:row>
      <xdr:rowOff>30145</xdr:rowOff>
    </xdr:to>
    <xdr:cxnSp macro="">
      <xdr:nvCxnSpPr>
        <xdr:cNvPr id="462" name="直線コネクタ 461"/>
        <xdr:cNvCxnSpPr/>
      </xdr:nvCxnSpPr>
      <xdr:spPr>
        <a:xfrm>
          <a:off x="10388600" y="1700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1816</xdr:rowOff>
    </xdr:from>
    <xdr:ext cx="599010" cy="259045"/>
    <xdr:sp macro="" textlink="">
      <xdr:nvSpPr>
        <xdr:cNvPr id="463" name="普通建設事業費 （ うち更新整備　）最大値テキスト"/>
        <xdr:cNvSpPr txBox="1"/>
      </xdr:nvSpPr>
      <xdr:spPr>
        <a:xfrm>
          <a:off x="10528300" y="1543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55139</xdr:rowOff>
    </xdr:from>
    <xdr:to>
      <xdr:col>55</xdr:col>
      <xdr:colOff>88900</xdr:colOff>
      <xdr:row>91</xdr:row>
      <xdr:rowOff>55139</xdr:rowOff>
    </xdr:to>
    <xdr:cxnSp macro="">
      <xdr:nvCxnSpPr>
        <xdr:cNvPr id="464" name="直線コネクタ 463"/>
        <xdr:cNvCxnSpPr/>
      </xdr:nvCxnSpPr>
      <xdr:spPr>
        <a:xfrm>
          <a:off x="10388600" y="1565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3194</xdr:rowOff>
    </xdr:from>
    <xdr:to>
      <xdr:col>55</xdr:col>
      <xdr:colOff>0</xdr:colOff>
      <xdr:row>97</xdr:row>
      <xdr:rowOff>123992</xdr:rowOff>
    </xdr:to>
    <xdr:cxnSp macro="">
      <xdr:nvCxnSpPr>
        <xdr:cNvPr id="465" name="直線コネクタ 464"/>
        <xdr:cNvCxnSpPr/>
      </xdr:nvCxnSpPr>
      <xdr:spPr>
        <a:xfrm flipV="1">
          <a:off x="9639300" y="16290944"/>
          <a:ext cx="838200" cy="46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17133</xdr:rowOff>
    </xdr:from>
    <xdr:ext cx="534377" cy="259045"/>
    <xdr:sp macro="" textlink="">
      <xdr:nvSpPr>
        <xdr:cNvPr id="466" name="普通建設事業費 （ うち更新整備　）平均値テキスト"/>
        <xdr:cNvSpPr txBox="1"/>
      </xdr:nvSpPr>
      <xdr:spPr>
        <a:xfrm>
          <a:off x="10528300" y="16476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38706</xdr:rowOff>
    </xdr:from>
    <xdr:to>
      <xdr:col>55</xdr:col>
      <xdr:colOff>50800</xdr:colOff>
      <xdr:row>96</xdr:row>
      <xdr:rowOff>140306</xdr:rowOff>
    </xdr:to>
    <xdr:sp macro="" textlink="">
      <xdr:nvSpPr>
        <xdr:cNvPr id="467" name="フローチャート: 判断 466"/>
        <xdr:cNvSpPr/>
      </xdr:nvSpPr>
      <xdr:spPr>
        <a:xfrm>
          <a:off x="104267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123992</xdr:rowOff>
    </xdr:from>
    <xdr:to>
      <xdr:col>50</xdr:col>
      <xdr:colOff>114300</xdr:colOff>
      <xdr:row>98</xdr:row>
      <xdr:rowOff>63717</xdr:rowOff>
    </xdr:to>
    <xdr:cxnSp macro="">
      <xdr:nvCxnSpPr>
        <xdr:cNvPr id="468" name="直線コネクタ 467"/>
        <xdr:cNvCxnSpPr/>
      </xdr:nvCxnSpPr>
      <xdr:spPr>
        <a:xfrm flipV="1">
          <a:off x="8750300" y="16754642"/>
          <a:ext cx="889000" cy="11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68142</xdr:rowOff>
    </xdr:from>
    <xdr:to>
      <xdr:col>50</xdr:col>
      <xdr:colOff>165100</xdr:colOff>
      <xdr:row>96</xdr:row>
      <xdr:rowOff>169742</xdr:rowOff>
    </xdr:to>
    <xdr:sp macro="" textlink="">
      <xdr:nvSpPr>
        <xdr:cNvPr id="469" name="フローチャート: 判断 468"/>
        <xdr:cNvSpPr/>
      </xdr:nvSpPr>
      <xdr:spPr>
        <a:xfrm>
          <a:off x="9588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14819</xdr:rowOff>
    </xdr:from>
    <xdr:ext cx="534377" cy="259045"/>
    <xdr:sp macro="" textlink="">
      <xdr:nvSpPr>
        <xdr:cNvPr id="470" name="テキスト ボックス 469"/>
        <xdr:cNvSpPr txBox="1"/>
      </xdr:nvSpPr>
      <xdr:spPr>
        <a:xfrm>
          <a:off x="9372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63717</xdr:rowOff>
    </xdr:from>
    <xdr:to>
      <xdr:col>45</xdr:col>
      <xdr:colOff>177800</xdr:colOff>
      <xdr:row>99</xdr:row>
      <xdr:rowOff>40977</xdr:rowOff>
    </xdr:to>
    <xdr:cxnSp macro="">
      <xdr:nvCxnSpPr>
        <xdr:cNvPr id="471" name="直線コネクタ 470"/>
        <xdr:cNvCxnSpPr/>
      </xdr:nvCxnSpPr>
      <xdr:spPr>
        <a:xfrm flipV="1">
          <a:off x="7861300" y="16865817"/>
          <a:ext cx="889000" cy="14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24043</xdr:rowOff>
    </xdr:from>
    <xdr:to>
      <xdr:col>46</xdr:col>
      <xdr:colOff>38100</xdr:colOff>
      <xdr:row>97</xdr:row>
      <xdr:rowOff>125643</xdr:rowOff>
    </xdr:to>
    <xdr:sp macro="" textlink="">
      <xdr:nvSpPr>
        <xdr:cNvPr id="472" name="フローチャート: 判断 471"/>
        <xdr:cNvSpPr/>
      </xdr:nvSpPr>
      <xdr:spPr>
        <a:xfrm>
          <a:off x="8699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142170</xdr:rowOff>
    </xdr:from>
    <xdr:ext cx="534377" cy="259045"/>
    <xdr:sp macro="" textlink="">
      <xdr:nvSpPr>
        <xdr:cNvPr id="473" name="テキスト ボックス 472"/>
        <xdr:cNvSpPr txBox="1"/>
      </xdr:nvSpPr>
      <xdr:spPr>
        <a:xfrm>
          <a:off x="8483111" y="1642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114424</xdr:rowOff>
    </xdr:from>
    <xdr:to>
      <xdr:col>41</xdr:col>
      <xdr:colOff>50800</xdr:colOff>
      <xdr:row>99</xdr:row>
      <xdr:rowOff>40977</xdr:rowOff>
    </xdr:to>
    <xdr:cxnSp macro="">
      <xdr:nvCxnSpPr>
        <xdr:cNvPr id="474" name="直線コネクタ 473"/>
        <xdr:cNvCxnSpPr/>
      </xdr:nvCxnSpPr>
      <xdr:spPr>
        <a:xfrm>
          <a:off x="6972300" y="16916524"/>
          <a:ext cx="889000" cy="9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5" name="フローチャート: 判断 474"/>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75788</xdr:rowOff>
    </xdr:from>
    <xdr:ext cx="534377" cy="259045"/>
    <xdr:sp macro="" textlink="">
      <xdr:nvSpPr>
        <xdr:cNvPr id="476" name="テキスト ボックス 475"/>
        <xdr:cNvSpPr txBox="1"/>
      </xdr:nvSpPr>
      <xdr:spPr>
        <a:xfrm>
          <a:off x="7594111" y="1653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7" name="フローチャート: 判断 476"/>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141713</xdr:rowOff>
    </xdr:from>
    <xdr:ext cx="534377" cy="259045"/>
    <xdr:sp macro="" textlink="">
      <xdr:nvSpPr>
        <xdr:cNvPr id="478" name="テキスト ボックス 477"/>
        <xdr:cNvSpPr txBox="1"/>
      </xdr:nvSpPr>
      <xdr:spPr>
        <a:xfrm>
          <a:off x="6705111" y="1642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123844</xdr:rowOff>
    </xdr:from>
    <xdr:to>
      <xdr:col>55</xdr:col>
      <xdr:colOff>50800</xdr:colOff>
      <xdr:row>95</xdr:row>
      <xdr:rowOff>53994</xdr:rowOff>
    </xdr:to>
    <xdr:sp macro="" textlink="">
      <xdr:nvSpPr>
        <xdr:cNvPr id="484" name="楕円 483"/>
        <xdr:cNvSpPr/>
      </xdr:nvSpPr>
      <xdr:spPr>
        <a:xfrm>
          <a:off x="10426700" y="1624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146721</xdr:rowOff>
    </xdr:from>
    <xdr:ext cx="534377" cy="259045"/>
    <xdr:sp macro="" textlink="">
      <xdr:nvSpPr>
        <xdr:cNvPr id="485" name="普通建設事業費 （ うち更新整備　）該当値テキスト"/>
        <xdr:cNvSpPr txBox="1"/>
      </xdr:nvSpPr>
      <xdr:spPr>
        <a:xfrm>
          <a:off x="10528300" y="1609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73192</xdr:rowOff>
    </xdr:from>
    <xdr:to>
      <xdr:col>50</xdr:col>
      <xdr:colOff>165100</xdr:colOff>
      <xdr:row>98</xdr:row>
      <xdr:rowOff>3342</xdr:rowOff>
    </xdr:to>
    <xdr:sp macro="" textlink="">
      <xdr:nvSpPr>
        <xdr:cNvPr id="486" name="楕円 485"/>
        <xdr:cNvSpPr/>
      </xdr:nvSpPr>
      <xdr:spPr>
        <a:xfrm>
          <a:off x="9588500" y="1670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165919</xdr:rowOff>
    </xdr:from>
    <xdr:ext cx="534377" cy="259045"/>
    <xdr:sp macro="" textlink="">
      <xdr:nvSpPr>
        <xdr:cNvPr id="487" name="テキスト ボックス 486"/>
        <xdr:cNvSpPr txBox="1"/>
      </xdr:nvSpPr>
      <xdr:spPr>
        <a:xfrm>
          <a:off x="9372111" y="1679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12917</xdr:rowOff>
    </xdr:from>
    <xdr:to>
      <xdr:col>46</xdr:col>
      <xdr:colOff>38100</xdr:colOff>
      <xdr:row>98</xdr:row>
      <xdr:rowOff>114517</xdr:rowOff>
    </xdr:to>
    <xdr:sp macro="" textlink="">
      <xdr:nvSpPr>
        <xdr:cNvPr id="488" name="楕円 487"/>
        <xdr:cNvSpPr/>
      </xdr:nvSpPr>
      <xdr:spPr>
        <a:xfrm>
          <a:off x="8699500" y="1681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105644</xdr:rowOff>
    </xdr:from>
    <xdr:ext cx="534377" cy="259045"/>
    <xdr:sp macro="" textlink="">
      <xdr:nvSpPr>
        <xdr:cNvPr id="489" name="テキスト ボックス 488"/>
        <xdr:cNvSpPr txBox="1"/>
      </xdr:nvSpPr>
      <xdr:spPr>
        <a:xfrm>
          <a:off x="8483111" y="1690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161627</xdr:rowOff>
    </xdr:from>
    <xdr:to>
      <xdr:col>41</xdr:col>
      <xdr:colOff>101600</xdr:colOff>
      <xdr:row>99</xdr:row>
      <xdr:rowOff>91777</xdr:rowOff>
    </xdr:to>
    <xdr:sp macro="" textlink="">
      <xdr:nvSpPr>
        <xdr:cNvPr id="490" name="楕円 489"/>
        <xdr:cNvSpPr/>
      </xdr:nvSpPr>
      <xdr:spPr>
        <a:xfrm>
          <a:off x="7810500" y="1696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82904</xdr:rowOff>
    </xdr:from>
    <xdr:ext cx="469744" cy="259045"/>
    <xdr:sp macro="" textlink="">
      <xdr:nvSpPr>
        <xdr:cNvPr id="491" name="テキスト ボックス 490"/>
        <xdr:cNvSpPr txBox="1"/>
      </xdr:nvSpPr>
      <xdr:spPr>
        <a:xfrm>
          <a:off x="7626428" y="1705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63624</xdr:rowOff>
    </xdr:from>
    <xdr:to>
      <xdr:col>36</xdr:col>
      <xdr:colOff>165100</xdr:colOff>
      <xdr:row>98</xdr:row>
      <xdr:rowOff>165224</xdr:rowOff>
    </xdr:to>
    <xdr:sp macro="" textlink="">
      <xdr:nvSpPr>
        <xdr:cNvPr id="492" name="楕円 491"/>
        <xdr:cNvSpPr/>
      </xdr:nvSpPr>
      <xdr:spPr>
        <a:xfrm>
          <a:off x="6921500" y="1686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156351</xdr:rowOff>
    </xdr:from>
    <xdr:ext cx="534377" cy="259045"/>
    <xdr:sp macro="" textlink="">
      <xdr:nvSpPr>
        <xdr:cNvPr id="493" name="テキスト ボックス 492"/>
        <xdr:cNvSpPr txBox="1"/>
      </xdr:nvSpPr>
      <xdr:spPr>
        <a:xfrm>
          <a:off x="6705111" y="1695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86073</xdr:rowOff>
    </xdr:from>
    <xdr:to>
      <xdr:col>85</xdr:col>
      <xdr:colOff>126364</xdr:colOff>
      <xdr:row>38</xdr:row>
      <xdr:rowOff>139700</xdr:rowOff>
    </xdr:to>
    <xdr:cxnSp macro="">
      <xdr:nvCxnSpPr>
        <xdr:cNvPr id="515" name="直線コネクタ 514"/>
        <xdr:cNvCxnSpPr/>
      </xdr:nvCxnSpPr>
      <xdr:spPr>
        <a:xfrm flipV="1">
          <a:off x="16317595" y="5229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15338</xdr:rowOff>
    </xdr:from>
    <xdr:ext cx="249299" cy="259045"/>
    <xdr:sp macro="" textlink="">
      <xdr:nvSpPr>
        <xdr:cNvPr id="516" name="災害復旧事業費最小値テキスト"/>
        <xdr:cNvSpPr txBox="1"/>
      </xdr:nvSpPr>
      <xdr:spPr>
        <a:xfrm>
          <a:off x="16370300" y="6701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32750</xdr:rowOff>
    </xdr:from>
    <xdr:ext cx="599010" cy="259045"/>
    <xdr:sp macro="" textlink="">
      <xdr:nvSpPr>
        <xdr:cNvPr id="518" name="災害復旧事業費最大値テキスト"/>
        <xdr:cNvSpPr txBox="1"/>
      </xdr:nvSpPr>
      <xdr:spPr>
        <a:xfrm>
          <a:off x="16370300" y="50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86073</xdr:rowOff>
    </xdr:from>
    <xdr:to>
      <xdr:col>86</xdr:col>
      <xdr:colOff>25400</xdr:colOff>
      <xdr:row>30</xdr:row>
      <xdr:rowOff>86073</xdr:rowOff>
    </xdr:to>
    <xdr:cxnSp macro="">
      <xdr:nvCxnSpPr>
        <xdr:cNvPr id="519" name="直線コネクタ 518"/>
        <xdr:cNvCxnSpPr/>
      </xdr:nvCxnSpPr>
      <xdr:spPr>
        <a:xfrm>
          <a:off x="16230600" y="522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133814</xdr:rowOff>
    </xdr:from>
    <xdr:to>
      <xdr:col>85</xdr:col>
      <xdr:colOff>127000</xdr:colOff>
      <xdr:row>38</xdr:row>
      <xdr:rowOff>134196</xdr:rowOff>
    </xdr:to>
    <xdr:cxnSp macro="">
      <xdr:nvCxnSpPr>
        <xdr:cNvPr id="520" name="直線コネクタ 519"/>
        <xdr:cNvCxnSpPr/>
      </xdr:nvCxnSpPr>
      <xdr:spPr>
        <a:xfrm>
          <a:off x="15481300" y="6648914"/>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104238</xdr:rowOff>
    </xdr:from>
    <xdr:ext cx="469744" cy="259045"/>
    <xdr:sp macro="" textlink="">
      <xdr:nvSpPr>
        <xdr:cNvPr id="521" name="災害復旧事業費平均値テキスト"/>
        <xdr:cNvSpPr txBox="1"/>
      </xdr:nvSpPr>
      <xdr:spPr>
        <a:xfrm>
          <a:off x="16370300" y="6447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81361</xdr:rowOff>
    </xdr:from>
    <xdr:to>
      <xdr:col>85</xdr:col>
      <xdr:colOff>177800</xdr:colOff>
      <xdr:row>39</xdr:row>
      <xdr:rowOff>11511</xdr:rowOff>
    </xdr:to>
    <xdr:sp macro="" textlink="">
      <xdr:nvSpPr>
        <xdr:cNvPr id="522" name="フローチャート: 判断 521"/>
        <xdr:cNvSpPr/>
      </xdr:nvSpPr>
      <xdr:spPr>
        <a:xfrm>
          <a:off x="162687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133814</xdr:rowOff>
    </xdr:from>
    <xdr:to>
      <xdr:col>81</xdr:col>
      <xdr:colOff>50800</xdr:colOff>
      <xdr:row>38</xdr:row>
      <xdr:rowOff>137881</xdr:rowOff>
    </xdr:to>
    <xdr:cxnSp macro="">
      <xdr:nvCxnSpPr>
        <xdr:cNvPr id="523" name="直線コネクタ 522"/>
        <xdr:cNvCxnSpPr/>
      </xdr:nvCxnSpPr>
      <xdr:spPr>
        <a:xfrm flipV="1">
          <a:off x="14592300" y="6648914"/>
          <a:ext cx="889000" cy="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83032</xdr:rowOff>
    </xdr:from>
    <xdr:to>
      <xdr:col>81</xdr:col>
      <xdr:colOff>101600</xdr:colOff>
      <xdr:row>39</xdr:row>
      <xdr:rowOff>13182</xdr:rowOff>
    </xdr:to>
    <xdr:sp macro="" textlink="">
      <xdr:nvSpPr>
        <xdr:cNvPr id="524" name="フローチャート: 判断 523"/>
        <xdr:cNvSpPr/>
      </xdr:nvSpPr>
      <xdr:spPr>
        <a:xfrm>
          <a:off x="15430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4309</xdr:rowOff>
    </xdr:from>
    <xdr:ext cx="469744" cy="259045"/>
    <xdr:sp macro="" textlink="">
      <xdr:nvSpPr>
        <xdr:cNvPr id="525" name="テキスト ボックス 524"/>
        <xdr:cNvSpPr txBox="1"/>
      </xdr:nvSpPr>
      <xdr:spPr>
        <a:xfrm>
          <a:off x="15246428" y="66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137428</xdr:rowOff>
    </xdr:from>
    <xdr:to>
      <xdr:col>76</xdr:col>
      <xdr:colOff>114300</xdr:colOff>
      <xdr:row>38</xdr:row>
      <xdr:rowOff>137881</xdr:rowOff>
    </xdr:to>
    <xdr:cxnSp macro="">
      <xdr:nvCxnSpPr>
        <xdr:cNvPr id="526" name="直線コネクタ 525"/>
        <xdr:cNvCxnSpPr/>
      </xdr:nvCxnSpPr>
      <xdr:spPr>
        <a:xfrm>
          <a:off x="13703300" y="6652528"/>
          <a:ext cx="889000" cy="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84013</xdr:rowOff>
    </xdr:from>
    <xdr:to>
      <xdr:col>76</xdr:col>
      <xdr:colOff>165100</xdr:colOff>
      <xdr:row>39</xdr:row>
      <xdr:rowOff>14163</xdr:rowOff>
    </xdr:to>
    <xdr:sp macro="" textlink="">
      <xdr:nvSpPr>
        <xdr:cNvPr id="527" name="フローチャート: 判断 526"/>
        <xdr:cNvSpPr/>
      </xdr:nvSpPr>
      <xdr:spPr>
        <a:xfrm>
          <a:off x="14541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30690</xdr:rowOff>
    </xdr:from>
    <xdr:ext cx="469744" cy="259045"/>
    <xdr:sp macro="" textlink="">
      <xdr:nvSpPr>
        <xdr:cNvPr id="528" name="テキスト ボックス 527"/>
        <xdr:cNvSpPr txBox="1"/>
      </xdr:nvSpPr>
      <xdr:spPr>
        <a:xfrm>
          <a:off x="14357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39536</xdr:rowOff>
    </xdr:from>
    <xdr:to>
      <xdr:col>71</xdr:col>
      <xdr:colOff>177800</xdr:colOff>
      <xdr:row>38</xdr:row>
      <xdr:rowOff>137428</xdr:rowOff>
    </xdr:to>
    <xdr:cxnSp macro="">
      <xdr:nvCxnSpPr>
        <xdr:cNvPr id="529" name="直線コネクタ 528"/>
        <xdr:cNvCxnSpPr/>
      </xdr:nvCxnSpPr>
      <xdr:spPr>
        <a:xfrm>
          <a:off x="12814300" y="6554636"/>
          <a:ext cx="889000" cy="9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83245</xdr:rowOff>
    </xdr:from>
    <xdr:to>
      <xdr:col>72</xdr:col>
      <xdr:colOff>38100</xdr:colOff>
      <xdr:row>39</xdr:row>
      <xdr:rowOff>13395</xdr:rowOff>
    </xdr:to>
    <xdr:sp macro="" textlink="">
      <xdr:nvSpPr>
        <xdr:cNvPr id="530" name="フローチャート: 判断 529"/>
        <xdr:cNvSpPr/>
      </xdr:nvSpPr>
      <xdr:spPr>
        <a:xfrm>
          <a:off x="13652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29922</xdr:rowOff>
    </xdr:from>
    <xdr:ext cx="469744" cy="259045"/>
    <xdr:sp macro="" textlink="">
      <xdr:nvSpPr>
        <xdr:cNvPr id="531" name="テキスト ボックス 530"/>
        <xdr:cNvSpPr txBox="1"/>
      </xdr:nvSpPr>
      <xdr:spPr>
        <a:xfrm>
          <a:off x="13468428"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78698</xdr:rowOff>
    </xdr:from>
    <xdr:to>
      <xdr:col>67</xdr:col>
      <xdr:colOff>101600</xdr:colOff>
      <xdr:row>39</xdr:row>
      <xdr:rowOff>8848</xdr:rowOff>
    </xdr:to>
    <xdr:sp macro="" textlink="">
      <xdr:nvSpPr>
        <xdr:cNvPr id="532" name="フローチャート: 判断 531"/>
        <xdr:cNvSpPr/>
      </xdr:nvSpPr>
      <xdr:spPr>
        <a:xfrm>
          <a:off x="12763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171425</xdr:rowOff>
    </xdr:from>
    <xdr:ext cx="469744" cy="259045"/>
    <xdr:sp macro="" textlink="">
      <xdr:nvSpPr>
        <xdr:cNvPr id="533" name="テキスト ボックス 532"/>
        <xdr:cNvSpPr txBox="1"/>
      </xdr:nvSpPr>
      <xdr:spPr>
        <a:xfrm>
          <a:off x="12579428" y="668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83396</xdr:rowOff>
    </xdr:from>
    <xdr:to>
      <xdr:col>85</xdr:col>
      <xdr:colOff>177800</xdr:colOff>
      <xdr:row>39</xdr:row>
      <xdr:rowOff>13546</xdr:rowOff>
    </xdr:to>
    <xdr:sp macro="" textlink="">
      <xdr:nvSpPr>
        <xdr:cNvPr id="539" name="楕円 538"/>
        <xdr:cNvSpPr/>
      </xdr:nvSpPr>
      <xdr:spPr>
        <a:xfrm>
          <a:off x="16268700" y="659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59788</xdr:rowOff>
    </xdr:from>
    <xdr:ext cx="469744" cy="259045"/>
    <xdr:sp macro="" textlink="">
      <xdr:nvSpPr>
        <xdr:cNvPr id="540" name="災害復旧事業費該当値テキスト"/>
        <xdr:cNvSpPr txBox="1"/>
      </xdr:nvSpPr>
      <xdr:spPr>
        <a:xfrm>
          <a:off x="16370300" y="657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83014</xdr:rowOff>
    </xdr:from>
    <xdr:to>
      <xdr:col>81</xdr:col>
      <xdr:colOff>101600</xdr:colOff>
      <xdr:row>39</xdr:row>
      <xdr:rowOff>13164</xdr:rowOff>
    </xdr:to>
    <xdr:sp macro="" textlink="">
      <xdr:nvSpPr>
        <xdr:cNvPr id="541" name="楕円 540"/>
        <xdr:cNvSpPr/>
      </xdr:nvSpPr>
      <xdr:spPr>
        <a:xfrm>
          <a:off x="15430500" y="659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29691</xdr:rowOff>
    </xdr:from>
    <xdr:ext cx="469744" cy="259045"/>
    <xdr:sp macro="" textlink="">
      <xdr:nvSpPr>
        <xdr:cNvPr id="542" name="テキスト ボックス 541"/>
        <xdr:cNvSpPr txBox="1"/>
      </xdr:nvSpPr>
      <xdr:spPr>
        <a:xfrm>
          <a:off x="15246428" y="637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87081</xdr:rowOff>
    </xdr:from>
    <xdr:to>
      <xdr:col>76</xdr:col>
      <xdr:colOff>165100</xdr:colOff>
      <xdr:row>39</xdr:row>
      <xdr:rowOff>17231</xdr:rowOff>
    </xdr:to>
    <xdr:sp macro="" textlink="">
      <xdr:nvSpPr>
        <xdr:cNvPr id="543" name="楕円 542"/>
        <xdr:cNvSpPr/>
      </xdr:nvSpPr>
      <xdr:spPr>
        <a:xfrm>
          <a:off x="14541500" y="660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8358</xdr:rowOff>
    </xdr:from>
    <xdr:ext cx="378565" cy="259045"/>
    <xdr:sp macro="" textlink="">
      <xdr:nvSpPr>
        <xdr:cNvPr id="544" name="テキスト ボックス 543"/>
        <xdr:cNvSpPr txBox="1"/>
      </xdr:nvSpPr>
      <xdr:spPr>
        <a:xfrm>
          <a:off x="14403017" y="6694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86628</xdr:rowOff>
    </xdr:from>
    <xdr:to>
      <xdr:col>72</xdr:col>
      <xdr:colOff>38100</xdr:colOff>
      <xdr:row>39</xdr:row>
      <xdr:rowOff>16778</xdr:rowOff>
    </xdr:to>
    <xdr:sp macro="" textlink="">
      <xdr:nvSpPr>
        <xdr:cNvPr id="545" name="楕円 544"/>
        <xdr:cNvSpPr/>
      </xdr:nvSpPr>
      <xdr:spPr>
        <a:xfrm>
          <a:off x="13652500" y="660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7905</xdr:rowOff>
    </xdr:from>
    <xdr:ext cx="378565" cy="259045"/>
    <xdr:sp macro="" textlink="">
      <xdr:nvSpPr>
        <xdr:cNvPr id="546" name="テキスト ボックス 545"/>
        <xdr:cNvSpPr txBox="1"/>
      </xdr:nvSpPr>
      <xdr:spPr>
        <a:xfrm>
          <a:off x="13514017" y="6694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160186</xdr:rowOff>
    </xdr:from>
    <xdr:to>
      <xdr:col>67</xdr:col>
      <xdr:colOff>101600</xdr:colOff>
      <xdr:row>38</xdr:row>
      <xdr:rowOff>90336</xdr:rowOff>
    </xdr:to>
    <xdr:sp macro="" textlink="">
      <xdr:nvSpPr>
        <xdr:cNvPr id="547" name="楕円 546"/>
        <xdr:cNvSpPr/>
      </xdr:nvSpPr>
      <xdr:spPr>
        <a:xfrm>
          <a:off x="12763500" y="650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106864</xdr:rowOff>
    </xdr:from>
    <xdr:ext cx="534377" cy="259045"/>
    <xdr:sp macro="" textlink="">
      <xdr:nvSpPr>
        <xdr:cNvPr id="548" name="テキスト ボックス 547"/>
        <xdr:cNvSpPr txBox="1"/>
      </xdr:nvSpPr>
      <xdr:spPr>
        <a:xfrm>
          <a:off x="12547111" y="627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xdr:rowOff>
    </xdr:from>
    <xdr:to>
      <xdr:col>85</xdr:col>
      <xdr:colOff>126364</xdr:colOff>
      <xdr:row>78</xdr:row>
      <xdr:rowOff>158978</xdr:rowOff>
    </xdr:to>
    <xdr:cxnSp macro="">
      <xdr:nvCxnSpPr>
        <xdr:cNvPr id="623" name="直線コネクタ 622"/>
        <xdr:cNvCxnSpPr/>
      </xdr:nvCxnSpPr>
      <xdr:spPr>
        <a:xfrm flipV="1">
          <a:off x="16317595" y="12177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162805</xdr:rowOff>
    </xdr:from>
    <xdr:ext cx="534377" cy="259045"/>
    <xdr:sp macro="" textlink="">
      <xdr:nvSpPr>
        <xdr:cNvPr id="624" name="公債費最小値テキスト"/>
        <xdr:cNvSpPr txBox="1"/>
      </xdr:nvSpPr>
      <xdr:spPr>
        <a:xfrm>
          <a:off x="16370300" y="13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158978</xdr:rowOff>
    </xdr:from>
    <xdr:to>
      <xdr:col>86</xdr:col>
      <xdr:colOff>25400</xdr:colOff>
      <xdr:row>78</xdr:row>
      <xdr:rowOff>158978</xdr:rowOff>
    </xdr:to>
    <xdr:cxnSp macro="">
      <xdr:nvCxnSpPr>
        <xdr:cNvPr id="625" name="直線コネクタ 624"/>
        <xdr:cNvCxnSpPr/>
      </xdr:nvCxnSpPr>
      <xdr:spPr>
        <a:xfrm>
          <a:off x="16230600" y="1353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122953</xdr:rowOff>
    </xdr:from>
    <xdr:ext cx="599010" cy="259045"/>
    <xdr:sp macro="" textlink="">
      <xdr:nvSpPr>
        <xdr:cNvPr id="626" name="公債費最大値テキスト"/>
        <xdr:cNvSpPr txBox="1"/>
      </xdr:nvSpPr>
      <xdr:spPr>
        <a:xfrm>
          <a:off x="16370300" y="119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4826</xdr:rowOff>
    </xdr:from>
    <xdr:to>
      <xdr:col>86</xdr:col>
      <xdr:colOff>25400</xdr:colOff>
      <xdr:row>71</xdr:row>
      <xdr:rowOff>4826</xdr:rowOff>
    </xdr:to>
    <xdr:cxnSp macro="">
      <xdr:nvCxnSpPr>
        <xdr:cNvPr id="627" name="直線コネクタ 626"/>
        <xdr:cNvCxnSpPr/>
      </xdr:nvCxnSpPr>
      <xdr:spPr>
        <a:xfrm>
          <a:off x="16230600" y="1217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65460</xdr:rowOff>
    </xdr:from>
    <xdr:to>
      <xdr:col>85</xdr:col>
      <xdr:colOff>127000</xdr:colOff>
      <xdr:row>72</xdr:row>
      <xdr:rowOff>111658</xdr:rowOff>
    </xdr:to>
    <xdr:cxnSp macro="">
      <xdr:nvCxnSpPr>
        <xdr:cNvPr id="628" name="直線コネクタ 627"/>
        <xdr:cNvCxnSpPr/>
      </xdr:nvCxnSpPr>
      <xdr:spPr>
        <a:xfrm flipV="1">
          <a:off x="15481300" y="12409860"/>
          <a:ext cx="838200" cy="4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151092</xdr:rowOff>
    </xdr:from>
    <xdr:ext cx="534377" cy="259045"/>
    <xdr:sp macro="" textlink="">
      <xdr:nvSpPr>
        <xdr:cNvPr id="629" name="公債費平均値テキスト"/>
        <xdr:cNvSpPr txBox="1"/>
      </xdr:nvSpPr>
      <xdr:spPr>
        <a:xfrm>
          <a:off x="16370300" y="12838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1215</xdr:rowOff>
    </xdr:from>
    <xdr:to>
      <xdr:col>85</xdr:col>
      <xdr:colOff>177800</xdr:colOff>
      <xdr:row>75</xdr:row>
      <xdr:rowOff>102815</xdr:rowOff>
    </xdr:to>
    <xdr:sp macro="" textlink="">
      <xdr:nvSpPr>
        <xdr:cNvPr id="630" name="フローチャート: 判断 629"/>
        <xdr:cNvSpPr/>
      </xdr:nvSpPr>
      <xdr:spPr>
        <a:xfrm>
          <a:off x="162687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111658</xdr:rowOff>
    </xdr:from>
    <xdr:to>
      <xdr:col>81</xdr:col>
      <xdr:colOff>50800</xdr:colOff>
      <xdr:row>72</xdr:row>
      <xdr:rowOff>156965</xdr:rowOff>
    </xdr:to>
    <xdr:cxnSp macro="">
      <xdr:nvCxnSpPr>
        <xdr:cNvPr id="631" name="直線コネクタ 630"/>
        <xdr:cNvCxnSpPr/>
      </xdr:nvCxnSpPr>
      <xdr:spPr>
        <a:xfrm flipV="1">
          <a:off x="14592300" y="12456058"/>
          <a:ext cx="889000" cy="4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166667</xdr:rowOff>
    </xdr:from>
    <xdr:to>
      <xdr:col>81</xdr:col>
      <xdr:colOff>101600</xdr:colOff>
      <xdr:row>75</xdr:row>
      <xdr:rowOff>96817</xdr:rowOff>
    </xdr:to>
    <xdr:sp macro="" textlink="">
      <xdr:nvSpPr>
        <xdr:cNvPr id="632" name="フローチャート: 判断 631"/>
        <xdr:cNvSpPr/>
      </xdr:nvSpPr>
      <xdr:spPr>
        <a:xfrm>
          <a:off x="15430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87944</xdr:rowOff>
    </xdr:from>
    <xdr:ext cx="534377" cy="259045"/>
    <xdr:sp macro="" textlink="">
      <xdr:nvSpPr>
        <xdr:cNvPr id="633" name="テキスト ボックス 632"/>
        <xdr:cNvSpPr txBox="1"/>
      </xdr:nvSpPr>
      <xdr:spPr>
        <a:xfrm>
          <a:off x="15214111" y="129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156965</xdr:rowOff>
    </xdr:from>
    <xdr:to>
      <xdr:col>76</xdr:col>
      <xdr:colOff>114300</xdr:colOff>
      <xdr:row>73</xdr:row>
      <xdr:rowOff>90704</xdr:rowOff>
    </xdr:to>
    <xdr:cxnSp macro="">
      <xdr:nvCxnSpPr>
        <xdr:cNvPr id="634" name="直線コネクタ 633"/>
        <xdr:cNvCxnSpPr/>
      </xdr:nvCxnSpPr>
      <xdr:spPr>
        <a:xfrm flipV="1">
          <a:off x="13703300" y="12501365"/>
          <a:ext cx="889000" cy="10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20440</xdr:rowOff>
    </xdr:from>
    <xdr:to>
      <xdr:col>76</xdr:col>
      <xdr:colOff>165100</xdr:colOff>
      <xdr:row>75</xdr:row>
      <xdr:rowOff>122040</xdr:rowOff>
    </xdr:to>
    <xdr:sp macro="" textlink="">
      <xdr:nvSpPr>
        <xdr:cNvPr id="635" name="フローチャート: 判断 634"/>
        <xdr:cNvSpPr/>
      </xdr:nvSpPr>
      <xdr:spPr>
        <a:xfrm>
          <a:off x="14541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113166</xdr:rowOff>
    </xdr:from>
    <xdr:ext cx="534377" cy="259045"/>
    <xdr:sp macro="" textlink="">
      <xdr:nvSpPr>
        <xdr:cNvPr id="636" name="テキスト ボックス 635"/>
        <xdr:cNvSpPr txBox="1"/>
      </xdr:nvSpPr>
      <xdr:spPr>
        <a:xfrm>
          <a:off x="14325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90704</xdr:rowOff>
    </xdr:from>
    <xdr:to>
      <xdr:col>71</xdr:col>
      <xdr:colOff>177800</xdr:colOff>
      <xdr:row>74</xdr:row>
      <xdr:rowOff>4859</xdr:rowOff>
    </xdr:to>
    <xdr:cxnSp macro="">
      <xdr:nvCxnSpPr>
        <xdr:cNvPr id="637" name="直線コネクタ 636"/>
        <xdr:cNvCxnSpPr/>
      </xdr:nvCxnSpPr>
      <xdr:spPr>
        <a:xfrm flipV="1">
          <a:off x="12814300" y="12606554"/>
          <a:ext cx="889000" cy="8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14267</xdr:rowOff>
    </xdr:from>
    <xdr:to>
      <xdr:col>72</xdr:col>
      <xdr:colOff>38100</xdr:colOff>
      <xdr:row>75</xdr:row>
      <xdr:rowOff>115867</xdr:rowOff>
    </xdr:to>
    <xdr:sp macro="" textlink="">
      <xdr:nvSpPr>
        <xdr:cNvPr id="638" name="フローチャート: 判断 637"/>
        <xdr:cNvSpPr/>
      </xdr:nvSpPr>
      <xdr:spPr>
        <a:xfrm>
          <a:off x="13652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106994</xdr:rowOff>
    </xdr:from>
    <xdr:ext cx="534377" cy="259045"/>
    <xdr:sp macro="" textlink="">
      <xdr:nvSpPr>
        <xdr:cNvPr id="639" name="テキスト ボックス 638"/>
        <xdr:cNvSpPr txBox="1"/>
      </xdr:nvSpPr>
      <xdr:spPr>
        <a:xfrm>
          <a:off x="13436111" y="129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30269</xdr:rowOff>
    </xdr:from>
    <xdr:to>
      <xdr:col>67</xdr:col>
      <xdr:colOff>101600</xdr:colOff>
      <xdr:row>75</xdr:row>
      <xdr:rowOff>131869</xdr:rowOff>
    </xdr:to>
    <xdr:sp macro="" textlink="">
      <xdr:nvSpPr>
        <xdr:cNvPr id="640" name="フローチャート: 判断 639"/>
        <xdr:cNvSpPr/>
      </xdr:nvSpPr>
      <xdr:spPr>
        <a:xfrm>
          <a:off x="12763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122996</xdr:rowOff>
    </xdr:from>
    <xdr:ext cx="534377" cy="259045"/>
    <xdr:sp macro="" textlink="">
      <xdr:nvSpPr>
        <xdr:cNvPr id="641" name="テキスト ボックス 640"/>
        <xdr:cNvSpPr txBox="1"/>
      </xdr:nvSpPr>
      <xdr:spPr>
        <a:xfrm>
          <a:off x="12547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14660</xdr:rowOff>
    </xdr:from>
    <xdr:to>
      <xdr:col>85</xdr:col>
      <xdr:colOff>177800</xdr:colOff>
      <xdr:row>72</xdr:row>
      <xdr:rowOff>116260</xdr:rowOff>
    </xdr:to>
    <xdr:sp macro="" textlink="">
      <xdr:nvSpPr>
        <xdr:cNvPr id="647" name="楕円 646"/>
        <xdr:cNvSpPr/>
      </xdr:nvSpPr>
      <xdr:spPr>
        <a:xfrm>
          <a:off x="16268700" y="123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37537</xdr:rowOff>
    </xdr:from>
    <xdr:ext cx="599010" cy="259045"/>
    <xdr:sp macro="" textlink="">
      <xdr:nvSpPr>
        <xdr:cNvPr id="648" name="公債費該当値テキスト"/>
        <xdr:cNvSpPr txBox="1"/>
      </xdr:nvSpPr>
      <xdr:spPr>
        <a:xfrm>
          <a:off x="16370300" y="1221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60858</xdr:rowOff>
    </xdr:from>
    <xdr:to>
      <xdr:col>81</xdr:col>
      <xdr:colOff>101600</xdr:colOff>
      <xdr:row>72</xdr:row>
      <xdr:rowOff>162458</xdr:rowOff>
    </xdr:to>
    <xdr:sp macro="" textlink="">
      <xdr:nvSpPr>
        <xdr:cNvPr id="649" name="楕円 648"/>
        <xdr:cNvSpPr/>
      </xdr:nvSpPr>
      <xdr:spPr>
        <a:xfrm>
          <a:off x="15430500" y="1240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7535</xdr:rowOff>
    </xdr:from>
    <xdr:ext cx="599010" cy="259045"/>
    <xdr:sp macro="" textlink="">
      <xdr:nvSpPr>
        <xdr:cNvPr id="650" name="テキスト ボックス 649"/>
        <xdr:cNvSpPr txBox="1"/>
      </xdr:nvSpPr>
      <xdr:spPr>
        <a:xfrm>
          <a:off x="15181795" y="1218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106165</xdr:rowOff>
    </xdr:from>
    <xdr:to>
      <xdr:col>76</xdr:col>
      <xdr:colOff>165100</xdr:colOff>
      <xdr:row>73</xdr:row>
      <xdr:rowOff>36315</xdr:rowOff>
    </xdr:to>
    <xdr:sp macro="" textlink="">
      <xdr:nvSpPr>
        <xdr:cNvPr id="651" name="楕円 650"/>
        <xdr:cNvSpPr/>
      </xdr:nvSpPr>
      <xdr:spPr>
        <a:xfrm>
          <a:off x="14541500" y="1245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52842</xdr:rowOff>
    </xdr:from>
    <xdr:ext cx="599010" cy="259045"/>
    <xdr:sp macro="" textlink="">
      <xdr:nvSpPr>
        <xdr:cNvPr id="652" name="テキスト ボックス 651"/>
        <xdr:cNvSpPr txBox="1"/>
      </xdr:nvSpPr>
      <xdr:spPr>
        <a:xfrm>
          <a:off x="14292795" y="1222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39904</xdr:rowOff>
    </xdr:from>
    <xdr:to>
      <xdr:col>72</xdr:col>
      <xdr:colOff>38100</xdr:colOff>
      <xdr:row>73</xdr:row>
      <xdr:rowOff>141504</xdr:rowOff>
    </xdr:to>
    <xdr:sp macro="" textlink="">
      <xdr:nvSpPr>
        <xdr:cNvPr id="653" name="楕円 652"/>
        <xdr:cNvSpPr/>
      </xdr:nvSpPr>
      <xdr:spPr>
        <a:xfrm>
          <a:off x="13652500" y="1255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158031</xdr:rowOff>
    </xdr:from>
    <xdr:ext cx="534377" cy="259045"/>
    <xdr:sp macro="" textlink="">
      <xdr:nvSpPr>
        <xdr:cNvPr id="654" name="テキスト ボックス 653"/>
        <xdr:cNvSpPr txBox="1"/>
      </xdr:nvSpPr>
      <xdr:spPr>
        <a:xfrm>
          <a:off x="13436111" y="1233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125509</xdr:rowOff>
    </xdr:from>
    <xdr:to>
      <xdr:col>67</xdr:col>
      <xdr:colOff>101600</xdr:colOff>
      <xdr:row>74</xdr:row>
      <xdr:rowOff>55659</xdr:rowOff>
    </xdr:to>
    <xdr:sp macro="" textlink="">
      <xdr:nvSpPr>
        <xdr:cNvPr id="655" name="楕円 654"/>
        <xdr:cNvSpPr/>
      </xdr:nvSpPr>
      <xdr:spPr>
        <a:xfrm>
          <a:off x="12763500" y="1264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72186</xdr:rowOff>
    </xdr:from>
    <xdr:ext cx="534377" cy="259045"/>
    <xdr:sp macro="" textlink="">
      <xdr:nvSpPr>
        <xdr:cNvPr id="656" name="テキスト ボックス 655"/>
        <xdr:cNvSpPr txBox="1"/>
      </xdr:nvSpPr>
      <xdr:spPr>
        <a:xfrm>
          <a:off x="12547111" y="1241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147580</xdr:rowOff>
    </xdr:from>
    <xdr:to>
      <xdr:col>85</xdr:col>
      <xdr:colOff>126364</xdr:colOff>
      <xdr:row>98</xdr:row>
      <xdr:rowOff>138785</xdr:rowOff>
    </xdr:to>
    <xdr:cxnSp macro="">
      <xdr:nvCxnSpPr>
        <xdr:cNvPr id="678" name="直線コネクタ 677"/>
        <xdr:cNvCxnSpPr/>
      </xdr:nvCxnSpPr>
      <xdr:spPr>
        <a:xfrm flipV="1">
          <a:off x="16317595" y="15578080"/>
          <a:ext cx="1269" cy="1362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142612</xdr:rowOff>
    </xdr:from>
    <xdr:ext cx="378565" cy="259045"/>
    <xdr:sp macro="" textlink="">
      <xdr:nvSpPr>
        <xdr:cNvPr id="679" name="積立金最小値テキスト"/>
        <xdr:cNvSpPr txBox="1"/>
      </xdr:nvSpPr>
      <xdr:spPr>
        <a:xfrm>
          <a:off x="16370300" y="16944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138785</xdr:rowOff>
    </xdr:from>
    <xdr:to>
      <xdr:col>86</xdr:col>
      <xdr:colOff>25400</xdr:colOff>
      <xdr:row>98</xdr:row>
      <xdr:rowOff>138785</xdr:rowOff>
    </xdr:to>
    <xdr:cxnSp macro="">
      <xdr:nvCxnSpPr>
        <xdr:cNvPr id="680" name="直線コネクタ 679"/>
        <xdr:cNvCxnSpPr/>
      </xdr:nvCxnSpPr>
      <xdr:spPr>
        <a:xfrm>
          <a:off x="16230600" y="1694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94257</xdr:rowOff>
    </xdr:from>
    <xdr:ext cx="599010" cy="259045"/>
    <xdr:sp macro="" textlink="">
      <xdr:nvSpPr>
        <xdr:cNvPr id="681" name="積立金最大値テキスト"/>
        <xdr:cNvSpPr txBox="1"/>
      </xdr:nvSpPr>
      <xdr:spPr>
        <a:xfrm>
          <a:off x="16370300" y="1535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147580</xdr:rowOff>
    </xdr:from>
    <xdr:to>
      <xdr:col>86</xdr:col>
      <xdr:colOff>25400</xdr:colOff>
      <xdr:row>90</xdr:row>
      <xdr:rowOff>147580</xdr:rowOff>
    </xdr:to>
    <xdr:cxnSp macro="">
      <xdr:nvCxnSpPr>
        <xdr:cNvPr id="682" name="直線コネクタ 681"/>
        <xdr:cNvCxnSpPr/>
      </xdr:nvCxnSpPr>
      <xdr:spPr>
        <a:xfrm>
          <a:off x="16230600" y="15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35872</xdr:rowOff>
    </xdr:from>
    <xdr:to>
      <xdr:col>85</xdr:col>
      <xdr:colOff>127000</xdr:colOff>
      <xdr:row>98</xdr:row>
      <xdr:rowOff>62435</xdr:rowOff>
    </xdr:to>
    <xdr:cxnSp macro="">
      <xdr:nvCxnSpPr>
        <xdr:cNvPr id="683" name="直線コネクタ 682"/>
        <xdr:cNvCxnSpPr/>
      </xdr:nvCxnSpPr>
      <xdr:spPr>
        <a:xfrm flipV="1">
          <a:off x="15481300" y="16837972"/>
          <a:ext cx="838200" cy="2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9084</xdr:rowOff>
    </xdr:from>
    <xdr:ext cx="534377" cy="259045"/>
    <xdr:sp macro="" textlink="">
      <xdr:nvSpPr>
        <xdr:cNvPr id="684" name="積立金平均値テキスト"/>
        <xdr:cNvSpPr txBox="1"/>
      </xdr:nvSpPr>
      <xdr:spPr>
        <a:xfrm>
          <a:off x="16370300" y="16811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30657</xdr:rowOff>
    </xdr:from>
    <xdr:to>
      <xdr:col>85</xdr:col>
      <xdr:colOff>177800</xdr:colOff>
      <xdr:row>98</xdr:row>
      <xdr:rowOff>132257</xdr:rowOff>
    </xdr:to>
    <xdr:sp macro="" textlink="">
      <xdr:nvSpPr>
        <xdr:cNvPr id="685" name="フローチャート: 判断 684"/>
        <xdr:cNvSpPr/>
      </xdr:nvSpPr>
      <xdr:spPr>
        <a:xfrm>
          <a:off x="162687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45396</xdr:rowOff>
    </xdr:from>
    <xdr:to>
      <xdr:col>81</xdr:col>
      <xdr:colOff>50800</xdr:colOff>
      <xdr:row>98</xdr:row>
      <xdr:rowOff>62435</xdr:rowOff>
    </xdr:to>
    <xdr:cxnSp macro="">
      <xdr:nvCxnSpPr>
        <xdr:cNvPr id="686" name="直線コネクタ 685"/>
        <xdr:cNvCxnSpPr/>
      </xdr:nvCxnSpPr>
      <xdr:spPr>
        <a:xfrm>
          <a:off x="14592300" y="16847496"/>
          <a:ext cx="889000" cy="1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33218</xdr:rowOff>
    </xdr:from>
    <xdr:to>
      <xdr:col>81</xdr:col>
      <xdr:colOff>101600</xdr:colOff>
      <xdr:row>98</xdr:row>
      <xdr:rowOff>134818</xdr:rowOff>
    </xdr:to>
    <xdr:sp macro="" textlink="">
      <xdr:nvSpPr>
        <xdr:cNvPr id="687" name="フローチャート: 判断 686"/>
        <xdr:cNvSpPr/>
      </xdr:nvSpPr>
      <xdr:spPr>
        <a:xfrm>
          <a:off x="15430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125945</xdr:rowOff>
    </xdr:from>
    <xdr:ext cx="534377" cy="259045"/>
    <xdr:sp macro="" textlink="">
      <xdr:nvSpPr>
        <xdr:cNvPr id="688" name="テキスト ボックス 687"/>
        <xdr:cNvSpPr txBox="1"/>
      </xdr:nvSpPr>
      <xdr:spPr>
        <a:xfrm>
          <a:off x="15214111" y="1692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1256</xdr:rowOff>
    </xdr:from>
    <xdr:to>
      <xdr:col>76</xdr:col>
      <xdr:colOff>114300</xdr:colOff>
      <xdr:row>98</xdr:row>
      <xdr:rowOff>45396</xdr:rowOff>
    </xdr:to>
    <xdr:cxnSp macro="">
      <xdr:nvCxnSpPr>
        <xdr:cNvPr id="689" name="直線コネクタ 688"/>
        <xdr:cNvCxnSpPr/>
      </xdr:nvCxnSpPr>
      <xdr:spPr>
        <a:xfrm>
          <a:off x="13703300" y="16803356"/>
          <a:ext cx="889000" cy="4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26431</xdr:rowOff>
    </xdr:from>
    <xdr:to>
      <xdr:col>76</xdr:col>
      <xdr:colOff>165100</xdr:colOff>
      <xdr:row>98</xdr:row>
      <xdr:rowOff>128031</xdr:rowOff>
    </xdr:to>
    <xdr:sp macro="" textlink="">
      <xdr:nvSpPr>
        <xdr:cNvPr id="690" name="フローチャート: 判断 689"/>
        <xdr:cNvSpPr/>
      </xdr:nvSpPr>
      <xdr:spPr>
        <a:xfrm>
          <a:off x="14541500" y="1682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119158</xdr:rowOff>
    </xdr:from>
    <xdr:ext cx="534377" cy="259045"/>
    <xdr:sp macro="" textlink="">
      <xdr:nvSpPr>
        <xdr:cNvPr id="691" name="テキスト ボックス 690"/>
        <xdr:cNvSpPr txBox="1"/>
      </xdr:nvSpPr>
      <xdr:spPr>
        <a:xfrm>
          <a:off x="14325111" y="1692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1256</xdr:rowOff>
    </xdr:from>
    <xdr:to>
      <xdr:col>71</xdr:col>
      <xdr:colOff>177800</xdr:colOff>
      <xdr:row>98</xdr:row>
      <xdr:rowOff>72667</xdr:rowOff>
    </xdr:to>
    <xdr:cxnSp macro="">
      <xdr:nvCxnSpPr>
        <xdr:cNvPr id="692" name="直線コネクタ 691"/>
        <xdr:cNvCxnSpPr/>
      </xdr:nvCxnSpPr>
      <xdr:spPr>
        <a:xfrm flipV="1">
          <a:off x="12814300" y="16803356"/>
          <a:ext cx="889000" cy="7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37012</xdr:rowOff>
    </xdr:from>
    <xdr:to>
      <xdr:col>72</xdr:col>
      <xdr:colOff>38100</xdr:colOff>
      <xdr:row>98</xdr:row>
      <xdr:rowOff>138612</xdr:rowOff>
    </xdr:to>
    <xdr:sp macro="" textlink="">
      <xdr:nvSpPr>
        <xdr:cNvPr id="693" name="フローチャート: 判断 692"/>
        <xdr:cNvSpPr/>
      </xdr:nvSpPr>
      <xdr:spPr>
        <a:xfrm>
          <a:off x="13652500" y="1683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129739</xdr:rowOff>
    </xdr:from>
    <xdr:ext cx="534377" cy="259045"/>
    <xdr:sp macro="" textlink="">
      <xdr:nvSpPr>
        <xdr:cNvPr id="694" name="テキスト ボックス 693"/>
        <xdr:cNvSpPr txBox="1"/>
      </xdr:nvSpPr>
      <xdr:spPr>
        <a:xfrm>
          <a:off x="13436111" y="1693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58099</xdr:rowOff>
    </xdr:from>
    <xdr:to>
      <xdr:col>67</xdr:col>
      <xdr:colOff>101600</xdr:colOff>
      <xdr:row>98</xdr:row>
      <xdr:rowOff>159699</xdr:rowOff>
    </xdr:to>
    <xdr:sp macro="" textlink="">
      <xdr:nvSpPr>
        <xdr:cNvPr id="695" name="フローチャート: 判断 694"/>
        <xdr:cNvSpPr/>
      </xdr:nvSpPr>
      <xdr:spPr>
        <a:xfrm>
          <a:off x="12763500" y="168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150826</xdr:rowOff>
    </xdr:from>
    <xdr:ext cx="534377" cy="259045"/>
    <xdr:sp macro="" textlink="">
      <xdr:nvSpPr>
        <xdr:cNvPr id="696" name="テキスト ボックス 695"/>
        <xdr:cNvSpPr txBox="1"/>
      </xdr:nvSpPr>
      <xdr:spPr>
        <a:xfrm>
          <a:off x="12547111" y="1695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156522</xdr:rowOff>
    </xdr:from>
    <xdr:to>
      <xdr:col>85</xdr:col>
      <xdr:colOff>177800</xdr:colOff>
      <xdr:row>98</xdr:row>
      <xdr:rowOff>86672</xdr:rowOff>
    </xdr:to>
    <xdr:sp macro="" textlink="">
      <xdr:nvSpPr>
        <xdr:cNvPr id="702" name="楕円 701"/>
        <xdr:cNvSpPr/>
      </xdr:nvSpPr>
      <xdr:spPr>
        <a:xfrm>
          <a:off x="16268700" y="167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115899</xdr:rowOff>
    </xdr:from>
    <xdr:ext cx="534377" cy="259045"/>
    <xdr:sp macro="" textlink="">
      <xdr:nvSpPr>
        <xdr:cNvPr id="703" name="積立金該当値テキスト"/>
        <xdr:cNvSpPr txBox="1"/>
      </xdr:nvSpPr>
      <xdr:spPr>
        <a:xfrm>
          <a:off x="16370300" y="1657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11635</xdr:rowOff>
    </xdr:from>
    <xdr:to>
      <xdr:col>81</xdr:col>
      <xdr:colOff>101600</xdr:colOff>
      <xdr:row>98</xdr:row>
      <xdr:rowOff>113235</xdr:rowOff>
    </xdr:to>
    <xdr:sp macro="" textlink="">
      <xdr:nvSpPr>
        <xdr:cNvPr id="704" name="楕円 703"/>
        <xdr:cNvSpPr/>
      </xdr:nvSpPr>
      <xdr:spPr>
        <a:xfrm>
          <a:off x="15430500" y="168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129762</xdr:rowOff>
    </xdr:from>
    <xdr:ext cx="534377" cy="259045"/>
    <xdr:sp macro="" textlink="">
      <xdr:nvSpPr>
        <xdr:cNvPr id="705" name="テキスト ボックス 704"/>
        <xdr:cNvSpPr txBox="1"/>
      </xdr:nvSpPr>
      <xdr:spPr>
        <a:xfrm>
          <a:off x="15214111" y="1658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166046</xdr:rowOff>
    </xdr:from>
    <xdr:to>
      <xdr:col>76</xdr:col>
      <xdr:colOff>165100</xdr:colOff>
      <xdr:row>98</xdr:row>
      <xdr:rowOff>96196</xdr:rowOff>
    </xdr:to>
    <xdr:sp macro="" textlink="">
      <xdr:nvSpPr>
        <xdr:cNvPr id="706" name="楕円 705"/>
        <xdr:cNvSpPr/>
      </xdr:nvSpPr>
      <xdr:spPr>
        <a:xfrm>
          <a:off x="14541500" y="1679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112723</xdr:rowOff>
    </xdr:from>
    <xdr:ext cx="534377" cy="259045"/>
    <xdr:sp macro="" textlink="">
      <xdr:nvSpPr>
        <xdr:cNvPr id="707" name="テキスト ボックス 706"/>
        <xdr:cNvSpPr txBox="1"/>
      </xdr:nvSpPr>
      <xdr:spPr>
        <a:xfrm>
          <a:off x="14325111" y="1657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121906</xdr:rowOff>
    </xdr:from>
    <xdr:to>
      <xdr:col>72</xdr:col>
      <xdr:colOff>38100</xdr:colOff>
      <xdr:row>98</xdr:row>
      <xdr:rowOff>52056</xdr:rowOff>
    </xdr:to>
    <xdr:sp macro="" textlink="">
      <xdr:nvSpPr>
        <xdr:cNvPr id="708" name="楕円 707"/>
        <xdr:cNvSpPr/>
      </xdr:nvSpPr>
      <xdr:spPr>
        <a:xfrm>
          <a:off x="13652500" y="1675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68583</xdr:rowOff>
    </xdr:from>
    <xdr:ext cx="534377" cy="259045"/>
    <xdr:sp macro="" textlink="">
      <xdr:nvSpPr>
        <xdr:cNvPr id="709" name="テキスト ボックス 708"/>
        <xdr:cNvSpPr txBox="1"/>
      </xdr:nvSpPr>
      <xdr:spPr>
        <a:xfrm>
          <a:off x="13436111" y="1652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21867</xdr:rowOff>
    </xdr:from>
    <xdr:to>
      <xdr:col>67</xdr:col>
      <xdr:colOff>101600</xdr:colOff>
      <xdr:row>98</xdr:row>
      <xdr:rowOff>123467</xdr:rowOff>
    </xdr:to>
    <xdr:sp macro="" textlink="">
      <xdr:nvSpPr>
        <xdr:cNvPr id="710" name="楕円 709"/>
        <xdr:cNvSpPr/>
      </xdr:nvSpPr>
      <xdr:spPr>
        <a:xfrm>
          <a:off x="12763500" y="1682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139994</xdr:rowOff>
    </xdr:from>
    <xdr:ext cx="534377" cy="259045"/>
    <xdr:sp macro="" textlink="">
      <xdr:nvSpPr>
        <xdr:cNvPr id="711" name="テキスト ボックス 710"/>
        <xdr:cNvSpPr txBox="1"/>
      </xdr:nvSpPr>
      <xdr:spPr>
        <a:xfrm>
          <a:off x="12547111" y="1659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71440</xdr:rowOff>
    </xdr:from>
    <xdr:to>
      <xdr:col>116</xdr:col>
      <xdr:colOff>62864</xdr:colOff>
      <xdr:row>38</xdr:row>
      <xdr:rowOff>139700</xdr:rowOff>
    </xdr:to>
    <xdr:cxnSp macro="">
      <xdr:nvCxnSpPr>
        <xdr:cNvPr id="733" name="直線コネクタ 732"/>
        <xdr:cNvCxnSpPr/>
      </xdr:nvCxnSpPr>
      <xdr:spPr>
        <a:xfrm flipV="1">
          <a:off x="22159595" y="5386390"/>
          <a:ext cx="1269" cy="126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18117</xdr:rowOff>
    </xdr:from>
    <xdr:ext cx="534377" cy="259045"/>
    <xdr:sp macro="" textlink="">
      <xdr:nvSpPr>
        <xdr:cNvPr id="736" name="投資及び出資金最大値テキスト"/>
        <xdr:cNvSpPr txBox="1"/>
      </xdr:nvSpPr>
      <xdr:spPr>
        <a:xfrm>
          <a:off x="22212300" y="51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71440</xdr:rowOff>
    </xdr:from>
    <xdr:to>
      <xdr:col>116</xdr:col>
      <xdr:colOff>152400</xdr:colOff>
      <xdr:row>31</xdr:row>
      <xdr:rowOff>71440</xdr:rowOff>
    </xdr:to>
    <xdr:cxnSp macro="">
      <xdr:nvCxnSpPr>
        <xdr:cNvPr id="737" name="直線コネクタ 736"/>
        <xdr:cNvCxnSpPr/>
      </xdr:nvCxnSpPr>
      <xdr:spPr>
        <a:xfrm>
          <a:off x="22072600" y="538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71440</xdr:rowOff>
    </xdr:from>
    <xdr:to>
      <xdr:col>116</xdr:col>
      <xdr:colOff>63500</xdr:colOff>
      <xdr:row>36</xdr:row>
      <xdr:rowOff>143815</xdr:rowOff>
    </xdr:to>
    <xdr:cxnSp macro="">
      <xdr:nvCxnSpPr>
        <xdr:cNvPr id="738" name="直線コネクタ 737"/>
        <xdr:cNvCxnSpPr/>
      </xdr:nvCxnSpPr>
      <xdr:spPr>
        <a:xfrm flipV="1">
          <a:off x="21323300" y="5386390"/>
          <a:ext cx="838200" cy="92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102349</xdr:rowOff>
    </xdr:from>
    <xdr:ext cx="469744" cy="259045"/>
    <xdr:sp macro="" textlink="">
      <xdr:nvSpPr>
        <xdr:cNvPr id="739" name="投資及び出資金平均値テキスト"/>
        <xdr:cNvSpPr txBox="1"/>
      </xdr:nvSpPr>
      <xdr:spPr>
        <a:xfrm>
          <a:off x="22212300" y="644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123922</xdr:rowOff>
    </xdr:from>
    <xdr:to>
      <xdr:col>116</xdr:col>
      <xdr:colOff>114300</xdr:colOff>
      <xdr:row>38</xdr:row>
      <xdr:rowOff>54071</xdr:rowOff>
    </xdr:to>
    <xdr:sp macro="" textlink="">
      <xdr:nvSpPr>
        <xdr:cNvPr id="740" name="フローチャート: 判断 739"/>
        <xdr:cNvSpPr/>
      </xdr:nvSpPr>
      <xdr:spPr>
        <a:xfrm>
          <a:off x="22110700" y="64675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118760</xdr:rowOff>
    </xdr:from>
    <xdr:to>
      <xdr:col>111</xdr:col>
      <xdr:colOff>177800</xdr:colOff>
      <xdr:row>36</xdr:row>
      <xdr:rowOff>143815</xdr:rowOff>
    </xdr:to>
    <xdr:cxnSp macro="">
      <xdr:nvCxnSpPr>
        <xdr:cNvPr id="741" name="直線コネクタ 740"/>
        <xdr:cNvCxnSpPr/>
      </xdr:nvCxnSpPr>
      <xdr:spPr>
        <a:xfrm>
          <a:off x="20434300" y="6119510"/>
          <a:ext cx="889000" cy="19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123784</xdr:rowOff>
    </xdr:from>
    <xdr:to>
      <xdr:col>112</xdr:col>
      <xdr:colOff>38100</xdr:colOff>
      <xdr:row>38</xdr:row>
      <xdr:rowOff>53935</xdr:rowOff>
    </xdr:to>
    <xdr:sp macro="" textlink="">
      <xdr:nvSpPr>
        <xdr:cNvPr id="742" name="フローチャート: 判断 741"/>
        <xdr:cNvSpPr/>
      </xdr:nvSpPr>
      <xdr:spPr>
        <a:xfrm>
          <a:off x="212725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45062</xdr:rowOff>
    </xdr:from>
    <xdr:ext cx="469744" cy="259045"/>
    <xdr:sp macro="" textlink="">
      <xdr:nvSpPr>
        <xdr:cNvPr id="743" name="テキスト ボックス 742"/>
        <xdr:cNvSpPr txBox="1"/>
      </xdr:nvSpPr>
      <xdr:spPr>
        <a:xfrm>
          <a:off x="21088428" y="65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118760</xdr:rowOff>
    </xdr:from>
    <xdr:to>
      <xdr:col>107</xdr:col>
      <xdr:colOff>50800</xdr:colOff>
      <xdr:row>37</xdr:row>
      <xdr:rowOff>64491</xdr:rowOff>
    </xdr:to>
    <xdr:cxnSp macro="">
      <xdr:nvCxnSpPr>
        <xdr:cNvPr id="744" name="直線コネクタ 743"/>
        <xdr:cNvCxnSpPr/>
      </xdr:nvCxnSpPr>
      <xdr:spPr>
        <a:xfrm flipV="1">
          <a:off x="19545300" y="6119510"/>
          <a:ext cx="889000" cy="28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101930</xdr:rowOff>
    </xdr:from>
    <xdr:to>
      <xdr:col>107</xdr:col>
      <xdr:colOff>101600</xdr:colOff>
      <xdr:row>38</xdr:row>
      <xdr:rowOff>32080</xdr:rowOff>
    </xdr:to>
    <xdr:sp macro="" textlink="">
      <xdr:nvSpPr>
        <xdr:cNvPr id="745" name="フローチャート: 判断 744"/>
        <xdr:cNvSpPr/>
      </xdr:nvSpPr>
      <xdr:spPr>
        <a:xfrm>
          <a:off x="20383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23207</xdr:rowOff>
    </xdr:from>
    <xdr:ext cx="469744" cy="259045"/>
    <xdr:sp macro="" textlink="">
      <xdr:nvSpPr>
        <xdr:cNvPr id="746" name="テキスト ボックス 745"/>
        <xdr:cNvSpPr txBox="1"/>
      </xdr:nvSpPr>
      <xdr:spPr>
        <a:xfrm>
          <a:off x="20199428" y="653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64491</xdr:rowOff>
    </xdr:from>
    <xdr:to>
      <xdr:col>102</xdr:col>
      <xdr:colOff>114300</xdr:colOff>
      <xdr:row>37</xdr:row>
      <xdr:rowOff>70571</xdr:rowOff>
    </xdr:to>
    <xdr:cxnSp macro="">
      <xdr:nvCxnSpPr>
        <xdr:cNvPr id="747" name="直線コネクタ 746"/>
        <xdr:cNvCxnSpPr/>
      </xdr:nvCxnSpPr>
      <xdr:spPr>
        <a:xfrm flipV="1">
          <a:off x="18656300" y="6408141"/>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130825</xdr:rowOff>
    </xdr:from>
    <xdr:to>
      <xdr:col>102</xdr:col>
      <xdr:colOff>165100</xdr:colOff>
      <xdr:row>38</xdr:row>
      <xdr:rowOff>60975</xdr:rowOff>
    </xdr:to>
    <xdr:sp macro="" textlink="">
      <xdr:nvSpPr>
        <xdr:cNvPr id="748" name="フローチャート: 判断 747"/>
        <xdr:cNvSpPr/>
      </xdr:nvSpPr>
      <xdr:spPr>
        <a:xfrm>
          <a:off x="19494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52102</xdr:rowOff>
    </xdr:from>
    <xdr:ext cx="469744" cy="259045"/>
    <xdr:sp macro="" textlink="">
      <xdr:nvSpPr>
        <xdr:cNvPr id="749" name="テキスト ボックス 748"/>
        <xdr:cNvSpPr txBox="1"/>
      </xdr:nvSpPr>
      <xdr:spPr>
        <a:xfrm>
          <a:off x="19310428" y="656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132562</xdr:rowOff>
    </xdr:from>
    <xdr:to>
      <xdr:col>98</xdr:col>
      <xdr:colOff>38100</xdr:colOff>
      <xdr:row>38</xdr:row>
      <xdr:rowOff>62712</xdr:rowOff>
    </xdr:to>
    <xdr:sp macro="" textlink="">
      <xdr:nvSpPr>
        <xdr:cNvPr id="750" name="フローチャート: 判断 749"/>
        <xdr:cNvSpPr/>
      </xdr:nvSpPr>
      <xdr:spPr>
        <a:xfrm>
          <a:off x="18605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53839</xdr:rowOff>
    </xdr:from>
    <xdr:ext cx="469744" cy="259045"/>
    <xdr:sp macro="" textlink="">
      <xdr:nvSpPr>
        <xdr:cNvPr id="751" name="テキスト ボックス 750"/>
        <xdr:cNvSpPr txBox="1"/>
      </xdr:nvSpPr>
      <xdr:spPr>
        <a:xfrm>
          <a:off x="18421428"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20640</xdr:rowOff>
    </xdr:from>
    <xdr:to>
      <xdr:col>116</xdr:col>
      <xdr:colOff>114300</xdr:colOff>
      <xdr:row>31</xdr:row>
      <xdr:rowOff>122240</xdr:rowOff>
    </xdr:to>
    <xdr:sp macro="" textlink="">
      <xdr:nvSpPr>
        <xdr:cNvPr id="757" name="楕円 756"/>
        <xdr:cNvSpPr/>
      </xdr:nvSpPr>
      <xdr:spPr>
        <a:xfrm>
          <a:off x="22110700" y="53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145117</xdr:rowOff>
    </xdr:from>
    <xdr:ext cx="534377" cy="259045"/>
    <xdr:sp macro="" textlink="">
      <xdr:nvSpPr>
        <xdr:cNvPr id="758" name="投資及び出資金該当値テキスト"/>
        <xdr:cNvSpPr txBox="1"/>
      </xdr:nvSpPr>
      <xdr:spPr>
        <a:xfrm>
          <a:off x="22212300" y="528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93015</xdr:rowOff>
    </xdr:from>
    <xdr:to>
      <xdr:col>112</xdr:col>
      <xdr:colOff>38100</xdr:colOff>
      <xdr:row>37</xdr:row>
      <xdr:rowOff>23165</xdr:rowOff>
    </xdr:to>
    <xdr:sp macro="" textlink="">
      <xdr:nvSpPr>
        <xdr:cNvPr id="759" name="楕円 758"/>
        <xdr:cNvSpPr/>
      </xdr:nvSpPr>
      <xdr:spPr>
        <a:xfrm>
          <a:off x="21272500" y="62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39692</xdr:rowOff>
    </xdr:from>
    <xdr:ext cx="469744" cy="259045"/>
    <xdr:sp macro="" textlink="">
      <xdr:nvSpPr>
        <xdr:cNvPr id="760" name="テキスト ボックス 759"/>
        <xdr:cNvSpPr txBox="1"/>
      </xdr:nvSpPr>
      <xdr:spPr>
        <a:xfrm>
          <a:off x="21088428" y="604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67960</xdr:rowOff>
    </xdr:from>
    <xdr:to>
      <xdr:col>107</xdr:col>
      <xdr:colOff>101600</xdr:colOff>
      <xdr:row>35</xdr:row>
      <xdr:rowOff>169560</xdr:rowOff>
    </xdr:to>
    <xdr:sp macro="" textlink="">
      <xdr:nvSpPr>
        <xdr:cNvPr id="761" name="楕円 760"/>
        <xdr:cNvSpPr/>
      </xdr:nvSpPr>
      <xdr:spPr>
        <a:xfrm>
          <a:off x="20383500" y="606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14637</xdr:rowOff>
    </xdr:from>
    <xdr:ext cx="534377" cy="259045"/>
    <xdr:sp macro="" textlink="">
      <xdr:nvSpPr>
        <xdr:cNvPr id="762" name="テキスト ボックス 761"/>
        <xdr:cNvSpPr txBox="1"/>
      </xdr:nvSpPr>
      <xdr:spPr>
        <a:xfrm>
          <a:off x="20167111" y="584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13691</xdr:rowOff>
    </xdr:from>
    <xdr:to>
      <xdr:col>102</xdr:col>
      <xdr:colOff>165100</xdr:colOff>
      <xdr:row>37</xdr:row>
      <xdr:rowOff>115291</xdr:rowOff>
    </xdr:to>
    <xdr:sp macro="" textlink="">
      <xdr:nvSpPr>
        <xdr:cNvPr id="763" name="楕円 762"/>
        <xdr:cNvSpPr/>
      </xdr:nvSpPr>
      <xdr:spPr>
        <a:xfrm>
          <a:off x="19494500" y="63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131818</xdr:rowOff>
    </xdr:from>
    <xdr:ext cx="469744" cy="259045"/>
    <xdr:sp macro="" textlink="">
      <xdr:nvSpPr>
        <xdr:cNvPr id="764" name="テキスト ボックス 763"/>
        <xdr:cNvSpPr txBox="1"/>
      </xdr:nvSpPr>
      <xdr:spPr>
        <a:xfrm>
          <a:off x="19310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19771</xdr:rowOff>
    </xdr:from>
    <xdr:to>
      <xdr:col>98</xdr:col>
      <xdr:colOff>38100</xdr:colOff>
      <xdr:row>37</xdr:row>
      <xdr:rowOff>121371</xdr:rowOff>
    </xdr:to>
    <xdr:sp macro="" textlink="">
      <xdr:nvSpPr>
        <xdr:cNvPr id="765" name="楕円 764"/>
        <xdr:cNvSpPr/>
      </xdr:nvSpPr>
      <xdr:spPr>
        <a:xfrm>
          <a:off x="18605500" y="636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137898</xdr:rowOff>
    </xdr:from>
    <xdr:ext cx="469744" cy="259045"/>
    <xdr:sp macro="" textlink="">
      <xdr:nvSpPr>
        <xdr:cNvPr id="766" name="テキスト ボックス 765"/>
        <xdr:cNvSpPr txBox="1"/>
      </xdr:nvSpPr>
      <xdr:spPr>
        <a:xfrm>
          <a:off x="18421428" y="613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0" name="テキスト ボックス 779"/>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31161</xdr:rowOff>
    </xdr:from>
    <xdr:to>
      <xdr:col>116</xdr:col>
      <xdr:colOff>62864</xdr:colOff>
      <xdr:row>58</xdr:row>
      <xdr:rowOff>139700</xdr:rowOff>
    </xdr:to>
    <xdr:cxnSp macro="">
      <xdr:nvCxnSpPr>
        <xdr:cNvPr id="788" name="直線コネクタ 787"/>
        <xdr:cNvCxnSpPr/>
      </xdr:nvCxnSpPr>
      <xdr:spPr>
        <a:xfrm flipV="1">
          <a:off x="22159595" y="8603661"/>
          <a:ext cx="1269" cy="148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149288</xdr:rowOff>
    </xdr:from>
    <xdr:ext cx="534377" cy="259045"/>
    <xdr:sp macro="" textlink="">
      <xdr:nvSpPr>
        <xdr:cNvPr id="791" name="貸付金最大値テキスト"/>
        <xdr:cNvSpPr txBox="1"/>
      </xdr:nvSpPr>
      <xdr:spPr>
        <a:xfrm>
          <a:off x="22212300" y="83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31161</xdr:rowOff>
    </xdr:from>
    <xdr:to>
      <xdr:col>116</xdr:col>
      <xdr:colOff>152400</xdr:colOff>
      <xdr:row>50</xdr:row>
      <xdr:rowOff>31161</xdr:rowOff>
    </xdr:to>
    <xdr:cxnSp macro="">
      <xdr:nvCxnSpPr>
        <xdr:cNvPr id="792" name="直線コネクタ 791"/>
        <xdr:cNvCxnSpPr/>
      </xdr:nvCxnSpPr>
      <xdr:spPr>
        <a:xfrm>
          <a:off x="22072600" y="860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115925</xdr:rowOff>
    </xdr:from>
    <xdr:to>
      <xdr:col>116</xdr:col>
      <xdr:colOff>63500</xdr:colOff>
      <xdr:row>55</xdr:row>
      <xdr:rowOff>153142</xdr:rowOff>
    </xdr:to>
    <xdr:cxnSp macro="">
      <xdr:nvCxnSpPr>
        <xdr:cNvPr id="793" name="直線コネクタ 792"/>
        <xdr:cNvCxnSpPr/>
      </xdr:nvCxnSpPr>
      <xdr:spPr>
        <a:xfrm flipV="1">
          <a:off x="21323300" y="9545675"/>
          <a:ext cx="838200" cy="3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8988</xdr:rowOff>
    </xdr:from>
    <xdr:ext cx="469744" cy="259045"/>
    <xdr:sp macro="" textlink="">
      <xdr:nvSpPr>
        <xdr:cNvPr id="794" name="貸付金平均値テキスト"/>
        <xdr:cNvSpPr txBox="1"/>
      </xdr:nvSpPr>
      <xdr:spPr>
        <a:xfrm>
          <a:off x="22212300" y="9610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30561</xdr:rowOff>
    </xdr:from>
    <xdr:to>
      <xdr:col>116</xdr:col>
      <xdr:colOff>114300</xdr:colOff>
      <xdr:row>56</xdr:row>
      <xdr:rowOff>132161</xdr:rowOff>
    </xdr:to>
    <xdr:sp macro="" textlink="">
      <xdr:nvSpPr>
        <xdr:cNvPr id="795" name="フローチャート: 判断 794"/>
        <xdr:cNvSpPr/>
      </xdr:nvSpPr>
      <xdr:spPr>
        <a:xfrm>
          <a:off x="221107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153142</xdr:rowOff>
    </xdr:from>
    <xdr:to>
      <xdr:col>111</xdr:col>
      <xdr:colOff>177800</xdr:colOff>
      <xdr:row>55</xdr:row>
      <xdr:rowOff>160914</xdr:rowOff>
    </xdr:to>
    <xdr:cxnSp macro="">
      <xdr:nvCxnSpPr>
        <xdr:cNvPr id="796" name="直線コネクタ 795"/>
        <xdr:cNvCxnSpPr/>
      </xdr:nvCxnSpPr>
      <xdr:spPr>
        <a:xfrm flipV="1">
          <a:off x="20434300" y="9582892"/>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21600</xdr:rowOff>
    </xdr:from>
    <xdr:to>
      <xdr:col>112</xdr:col>
      <xdr:colOff>38100</xdr:colOff>
      <xdr:row>56</xdr:row>
      <xdr:rowOff>123200</xdr:rowOff>
    </xdr:to>
    <xdr:sp macro="" textlink="">
      <xdr:nvSpPr>
        <xdr:cNvPr id="797" name="フローチャート: 判断 796"/>
        <xdr:cNvSpPr/>
      </xdr:nvSpPr>
      <xdr:spPr>
        <a:xfrm>
          <a:off x="21272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114327</xdr:rowOff>
    </xdr:from>
    <xdr:ext cx="469744" cy="259045"/>
    <xdr:sp macro="" textlink="">
      <xdr:nvSpPr>
        <xdr:cNvPr id="798" name="テキスト ボックス 797"/>
        <xdr:cNvSpPr txBox="1"/>
      </xdr:nvSpPr>
      <xdr:spPr>
        <a:xfrm>
          <a:off x="21088428" y="971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160914</xdr:rowOff>
    </xdr:from>
    <xdr:to>
      <xdr:col>107</xdr:col>
      <xdr:colOff>50800</xdr:colOff>
      <xdr:row>56</xdr:row>
      <xdr:rowOff>25309</xdr:rowOff>
    </xdr:to>
    <xdr:cxnSp macro="">
      <xdr:nvCxnSpPr>
        <xdr:cNvPr id="799" name="直線コネクタ 798"/>
        <xdr:cNvCxnSpPr/>
      </xdr:nvCxnSpPr>
      <xdr:spPr>
        <a:xfrm flipV="1">
          <a:off x="19545300" y="9590664"/>
          <a:ext cx="889000" cy="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38699</xdr:rowOff>
    </xdr:from>
    <xdr:to>
      <xdr:col>107</xdr:col>
      <xdr:colOff>101600</xdr:colOff>
      <xdr:row>56</xdr:row>
      <xdr:rowOff>140299</xdr:rowOff>
    </xdr:to>
    <xdr:sp macro="" textlink="">
      <xdr:nvSpPr>
        <xdr:cNvPr id="800" name="フローチャート: 判断 799"/>
        <xdr:cNvSpPr/>
      </xdr:nvSpPr>
      <xdr:spPr>
        <a:xfrm>
          <a:off x="20383500" y="96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131426</xdr:rowOff>
    </xdr:from>
    <xdr:ext cx="469744" cy="259045"/>
    <xdr:sp macro="" textlink="">
      <xdr:nvSpPr>
        <xdr:cNvPr id="801" name="テキスト ボックス 800"/>
        <xdr:cNvSpPr txBox="1"/>
      </xdr:nvSpPr>
      <xdr:spPr>
        <a:xfrm>
          <a:off x="20199428" y="973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25309</xdr:rowOff>
    </xdr:from>
    <xdr:to>
      <xdr:col>102</xdr:col>
      <xdr:colOff>114300</xdr:colOff>
      <xdr:row>56</xdr:row>
      <xdr:rowOff>32898</xdr:rowOff>
    </xdr:to>
    <xdr:cxnSp macro="">
      <xdr:nvCxnSpPr>
        <xdr:cNvPr id="802" name="直線コネクタ 801"/>
        <xdr:cNvCxnSpPr/>
      </xdr:nvCxnSpPr>
      <xdr:spPr>
        <a:xfrm flipV="1">
          <a:off x="18656300" y="9626509"/>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18766</xdr:rowOff>
    </xdr:from>
    <xdr:to>
      <xdr:col>102</xdr:col>
      <xdr:colOff>165100</xdr:colOff>
      <xdr:row>56</xdr:row>
      <xdr:rowOff>120366</xdr:rowOff>
    </xdr:to>
    <xdr:sp macro="" textlink="">
      <xdr:nvSpPr>
        <xdr:cNvPr id="803" name="フローチャート: 判断 802"/>
        <xdr:cNvSpPr/>
      </xdr:nvSpPr>
      <xdr:spPr>
        <a:xfrm>
          <a:off x="19494500" y="961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111493</xdr:rowOff>
    </xdr:from>
    <xdr:ext cx="469744" cy="259045"/>
    <xdr:sp macro="" textlink="">
      <xdr:nvSpPr>
        <xdr:cNvPr id="804" name="テキスト ボックス 803"/>
        <xdr:cNvSpPr txBox="1"/>
      </xdr:nvSpPr>
      <xdr:spPr>
        <a:xfrm>
          <a:off x="19310428" y="971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94021</xdr:rowOff>
    </xdr:from>
    <xdr:to>
      <xdr:col>98</xdr:col>
      <xdr:colOff>38100</xdr:colOff>
      <xdr:row>56</xdr:row>
      <xdr:rowOff>24171</xdr:rowOff>
    </xdr:to>
    <xdr:sp macro="" textlink="">
      <xdr:nvSpPr>
        <xdr:cNvPr id="805" name="フローチャート: 判断 804"/>
        <xdr:cNvSpPr/>
      </xdr:nvSpPr>
      <xdr:spPr>
        <a:xfrm>
          <a:off x="18605500" y="952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40698</xdr:rowOff>
    </xdr:from>
    <xdr:ext cx="469744" cy="259045"/>
    <xdr:sp macro="" textlink="">
      <xdr:nvSpPr>
        <xdr:cNvPr id="806" name="テキスト ボックス 805"/>
        <xdr:cNvSpPr txBox="1"/>
      </xdr:nvSpPr>
      <xdr:spPr>
        <a:xfrm>
          <a:off x="18421428" y="929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65125</xdr:rowOff>
    </xdr:from>
    <xdr:to>
      <xdr:col>116</xdr:col>
      <xdr:colOff>114300</xdr:colOff>
      <xdr:row>55</xdr:row>
      <xdr:rowOff>166725</xdr:rowOff>
    </xdr:to>
    <xdr:sp macro="" textlink="">
      <xdr:nvSpPr>
        <xdr:cNvPr id="812" name="楕円 811"/>
        <xdr:cNvSpPr/>
      </xdr:nvSpPr>
      <xdr:spPr>
        <a:xfrm>
          <a:off x="22110700" y="94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88002</xdr:rowOff>
    </xdr:from>
    <xdr:ext cx="469744" cy="259045"/>
    <xdr:sp macro="" textlink="">
      <xdr:nvSpPr>
        <xdr:cNvPr id="813" name="貸付金該当値テキスト"/>
        <xdr:cNvSpPr txBox="1"/>
      </xdr:nvSpPr>
      <xdr:spPr>
        <a:xfrm>
          <a:off x="22212300" y="934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102342</xdr:rowOff>
    </xdr:from>
    <xdr:to>
      <xdr:col>112</xdr:col>
      <xdr:colOff>38100</xdr:colOff>
      <xdr:row>56</xdr:row>
      <xdr:rowOff>32492</xdr:rowOff>
    </xdr:to>
    <xdr:sp macro="" textlink="">
      <xdr:nvSpPr>
        <xdr:cNvPr id="814" name="楕円 813"/>
        <xdr:cNvSpPr/>
      </xdr:nvSpPr>
      <xdr:spPr>
        <a:xfrm>
          <a:off x="21272500" y="953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49019</xdr:rowOff>
    </xdr:from>
    <xdr:ext cx="469744" cy="259045"/>
    <xdr:sp macro="" textlink="">
      <xdr:nvSpPr>
        <xdr:cNvPr id="815" name="テキスト ボックス 814"/>
        <xdr:cNvSpPr txBox="1"/>
      </xdr:nvSpPr>
      <xdr:spPr>
        <a:xfrm>
          <a:off x="21088428" y="930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110114</xdr:rowOff>
    </xdr:from>
    <xdr:to>
      <xdr:col>107</xdr:col>
      <xdr:colOff>101600</xdr:colOff>
      <xdr:row>56</xdr:row>
      <xdr:rowOff>40264</xdr:rowOff>
    </xdr:to>
    <xdr:sp macro="" textlink="">
      <xdr:nvSpPr>
        <xdr:cNvPr id="816" name="楕円 815"/>
        <xdr:cNvSpPr/>
      </xdr:nvSpPr>
      <xdr:spPr>
        <a:xfrm>
          <a:off x="20383500" y="953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56791</xdr:rowOff>
    </xdr:from>
    <xdr:ext cx="469744" cy="259045"/>
    <xdr:sp macro="" textlink="">
      <xdr:nvSpPr>
        <xdr:cNvPr id="817" name="テキスト ボックス 816"/>
        <xdr:cNvSpPr txBox="1"/>
      </xdr:nvSpPr>
      <xdr:spPr>
        <a:xfrm>
          <a:off x="20199428" y="931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145959</xdr:rowOff>
    </xdr:from>
    <xdr:to>
      <xdr:col>102</xdr:col>
      <xdr:colOff>165100</xdr:colOff>
      <xdr:row>56</xdr:row>
      <xdr:rowOff>76109</xdr:rowOff>
    </xdr:to>
    <xdr:sp macro="" textlink="">
      <xdr:nvSpPr>
        <xdr:cNvPr id="818" name="楕円 817"/>
        <xdr:cNvSpPr/>
      </xdr:nvSpPr>
      <xdr:spPr>
        <a:xfrm>
          <a:off x="19494500" y="957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92636</xdr:rowOff>
    </xdr:from>
    <xdr:ext cx="469744" cy="259045"/>
    <xdr:sp macro="" textlink="">
      <xdr:nvSpPr>
        <xdr:cNvPr id="819" name="テキスト ボックス 818"/>
        <xdr:cNvSpPr txBox="1"/>
      </xdr:nvSpPr>
      <xdr:spPr>
        <a:xfrm>
          <a:off x="19310428" y="935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153548</xdr:rowOff>
    </xdr:from>
    <xdr:to>
      <xdr:col>98</xdr:col>
      <xdr:colOff>38100</xdr:colOff>
      <xdr:row>56</xdr:row>
      <xdr:rowOff>83698</xdr:rowOff>
    </xdr:to>
    <xdr:sp macro="" textlink="">
      <xdr:nvSpPr>
        <xdr:cNvPr id="820" name="楕円 819"/>
        <xdr:cNvSpPr/>
      </xdr:nvSpPr>
      <xdr:spPr>
        <a:xfrm>
          <a:off x="18605500" y="958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74825</xdr:rowOff>
    </xdr:from>
    <xdr:ext cx="469744" cy="259045"/>
    <xdr:sp macro="" textlink="">
      <xdr:nvSpPr>
        <xdr:cNvPr id="821" name="テキスト ボックス 820"/>
        <xdr:cNvSpPr txBox="1"/>
      </xdr:nvSpPr>
      <xdr:spPr>
        <a:xfrm>
          <a:off x="18421428" y="967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153626</xdr:rowOff>
    </xdr:from>
    <xdr:to>
      <xdr:col>116</xdr:col>
      <xdr:colOff>62864</xdr:colOff>
      <xdr:row>78</xdr:row>
      <xdr:rowOff>165912</xdr:rowOff>
    </xdr:to>
    <xdr:cxnSp macro="">
      <xdr:nvCxnSpPr>
        <xdr:cNvPr id="846" name="直線コネクタ 845"/>
        <xdr:cNvCxnSpPr/>
      </xdr:nvCxnSpPr>
      <xdr:spPr>
        <a:xfrm flipV="1">
          <a:off x="22159595" y="12326576"/>
          <a:ext cx="1269" cy="121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169739</xdr:rowOff>
    </xdr:from>
    <xdr:ext cx="534377" cy="259045"/>
    <xdr:sp macro="" textlink="">
      <xdr:nvSpPr>
        <xdr:cNvPr id="847" name="繰出金最小値テキスト"/>
        <xdr:cNvSpPr txBox="1"/>
      </xdr:nvSpPr>
      <xdr:spPr>
        <a:xfrm>
          <a:off x="22212300" y="135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165912</xdr:rowOff>
    </xdr:from>
    <xdr:to>
      <xdr:col>116</xdr:col>
      <xdr:colOff>152400</xdr:colOff>
      <xdr:row>78</xdr:row>
      <xdr:rowOff>165912</xdr:rowOff>
    </xdr:to>
    <xdr:cxnSp macro="">
      <xdr:nvCxnSpPr>
        <xdr:cNvPr id="848" name="直線コネクタ 847"/>
        <xdr:cNvCxnSpPr/>
      </xdr:nvCxnSpPr>
      <xdr:spPr>
        <a:xfrm>
          <a:off x="22072600" y="1353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100303</xdr:rowOff>
    </xdr:from>
    <xdr:ext cx="534377" cy="259045"/>
    <xdr:sp macro="" textlink="">
      <xdr:nvSpPr>
        <xdr:cNvPr id="849" name="繰出金最大値テキスト"/>
        <xdr:cNvSpPr txBox="1"/>
      </xdr:nvSpPr>
      <xdr:spPr>
        <a:xfrm>
          <a:off x="22212300" y="121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153626</xdr:rowOff>
    </xdr:from>
    <xdr:to>
      <xdr:col>116</xdr:col>
      <xdr:colOff>152400</xdr:colOff>
      <xdr:row>71</xdr:row>
      <xdr:rowOff>153626</xdr:rowOff>
    </xdr:to>
    <xdr:cxnSp macro="">
      <xdr:nvCxnSpPr>
        <xdr:cNvPr id="850" name="直線コネクタ 849"/>
        <xdr:cNvCxnSpPr/>
      </xdr:nvCxnSpPr>
      <xdr:spPr>
        <a:xfrm>
          <a:off x="22072600" y="1232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90246</xdr:rowOff>
    </xdr:from>
    <xdr:to>
      <xdr:col>116</xdr:col>
      <xdr:colOff>63500</xdr:colOff>
      <xdr:row>72</xdr:row>
      <xdr:rowOff>122574</xdr:rowOff>
    </xdr:to>
    <xdr:cxnSp macro="">
      <xdr:nvCxnSpPr>
        <xdr:cNvPr id="851" name="直線コネクタ 850"/>
        <xdr:cNvCxnSpPr/>
      </xdr:nvCxnSpPr>
      <xdr:spPr>
        <a:xfrm flipV="1">
          <a:off x="21323300" y="12434646"/>
          <a:ext cx="838200" cy="3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162253</xdr:rowOff>
    </xdr:from>
    <xdr:ext cx="534377" cy="259045"/>
    <xdr:sp macro="" textlink="">
      <xdr:nvSpPr>
        <xdr:cNvPr id="852" name="繰出金平均値テキスト"/>
        <xdr:cNvSpPr txBox="1"/>
      </xdr:nvSpPr>
      <xdr:spPr>
        <a:xfrm>
          <a:off x="22212300" y="12849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12376</xdr:rowOff>
    </xdr:from>
    <xdr:to>
      <xdr:col>116</xdr:col>
      <xdr:colOff>114300</xdr:colOff>
      <xdr:row>75</xdr:row>
      <xdr:rowOff>113976</xdr:rowOff>
    </xdr:to>
    <xdr:sp macro="" textlink="">
      <xdr:nvSpPr>
        <xdr:cNvPr id="853" name="フローチャート: 判断 852"/>
        <xdr:cNvSpPr/>
      </xdr:nvSpPr>
      <xdr:spPr>
        <a:xfrm>
          <a:off x="221107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122574</xdr:rowOff>
    </xdr:from>
    <xdr:to>
      <xdr:col>111</xdr:col>
      <xdr:colOff>177800</xdr:colOff>
      <xdr:row>73</xdr:row>
      <xdr:rowOff>29514</xdr:rowOff>
    </xdr:to>
    <xdr:cxnSp macro="">
      <xdr:nvCxnSpPr>
        <xdr:cNvPr id="854" name="直線コネクタ 853"/>
        <xdr:cNvCxnSpPr/>
      </xdr:nvCxnSpPr>
      <xdr:spPr>
        <a:xfrm flipV="1">
          <a:off x="20434300" y="12466974"/>
          <a:ext cx="889000" cy="7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xdr:rowOff>
    </xdr:from>
    <xdr:to>
      <xdr:col>112</xdr:col>
      <xdr:colOff>38100</xdr:colOff>
      <xdr:row>75</xdr:row>
      <xdr:rowOff>114986</xdr:rowOff>
    </xdr:to>
    <xdr:sp macro="" textlink="">
      <xdr:nvSpPr>
        <xdr:cNvPr id="855" name="フローチャート: 判断 854"/>
        <xdr:cNvSpPr/>
      </xdr:nvSpPr>
      <xdr:spPr>
        <a:xfrm>
          <a:off x="21272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106113</xdr:rowOff>
    </xdr:from>
    <xdr:ext cx="534377" cy="259045"/>
    <xdr:sp macro="" textlink="">
      <xdr:nvSpPr>
        <xdr:cNvPr id="856" name="テキスト ボックス 855"/>
        <xdr:cNvSpPr txBox="1"/>
      </xdr:nvSpPr>
      <xdr:spPr>
        <a:xfrm>
          <a:off x="21056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29514</xdr:rowOff>
    </xdr:from>
    <xdr:to>
      <xdr:col>107</xdr:col>
      <xdr:colOff>50800</xdr:colOff>
      <xdr:row>73</xdr:row>
      <xdr:rowOff>62281</xdr:rowOff>
    </xdr:to>
    <xdr:cxnSp macro="">
      <xdr:nvCxnSpPr>
        <xdr:cNvPr id="857" name="直線コネクタ 856"/>
        <xdr:cNvCxnSpPr/>
      </xdr:nvCxnSpPr>
      <xdr:spPr>
        <a:xfrm flipV="1">
          <a:off x="19545300" y="12545364"/>
          <a:ext cx="8890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160624</xdr:rowOff>
    </xdr:from>
    <xdr:to>
      <xdr:col>107</xdr:col>
      <xdr:colOff>101600</xdr:colOff>
      <xdr:row>75</xdr:row>
      <xdr:rowOff>90774</xdr:rowOff>
    </xdr:to>
    <xdr:sp macro="" textlink="">
      <xdr:nvSpPr>
        <xdr:cNvPr id="858" name="フローチャート: 判断 857"/>
        <xdr:cNvSpPr/>
      </xdr:nvSpPr>
      <xdr:spPr>
        <a:xfrm>
          <a:off x="20383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81901</xdr:rowOff>
    </xdr:from>
    <xdr:ext cx="534377" cy="259045"/>
    <xdr:sp macro="" textlink="">
      <xdr:nvSpPr>
        <xdr:cNvPr id="859" name="テキスト ボックス 858"/>
        <xdr:cNvSpPr txBox="1"/>
      </xdr:nvSpPr>
      <xdr:spPr>
        <a:xfrm>
          <a:off x="20167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62281</xdr:rowOff>
    </xdr:from>
    <xdr:to>
      <xdr:col>102</xdr:col>
      <xdr:colOff>114300</xdr:colOff>
      <xdr:row>73</xdr:row>
      <xdr:rowOff>114097</xdr:rowOff>
    </xdr:to>
    <xdr:cxnSp macro="">
      <xdr:nvCxnSpPr>
        <xdr:cNvPr id="860" name="直線コネクタ 859"/>
        <xdr:cNvCxnSpPr/>
      </xdr:nvCxnSpPr>
      <xdr:spPr>
        <a:xfrm flipV="1">
          <a:off x="18656300" y="12578131"/>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80708</xdr:rowOff>
    </xdr:from>
    <xdr:to>
      <xdr:col>102</xdr:col>
      <xdr:colOff>165100</xdr:colOff>
      <xdr:row>75</xdr:row>
      <xdr:rowOff>10858</xdr:rowOff>
    </xdr:to>
    <xdr:sp macro="" textlink="">
      <xdr:nvSpPr>
        <xdr:cNvPr id="861" name="フローチャート: 判断 860"/>
        <xdr:cNvSpPr/>
      </xdr:nvSpPr>
      <xdr:spPr>
        <a:xfrm>
          <a:off x="19494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1985</xdr:rowOff>
    </xdr:from>
    <xdr:ext cx="534377" cy="259045"/>
    <xdr:sp macro="" textlink="">
      <xdr:nvSpPr>
        <xdr:cNvPr id="862" name="テキスト ボックス 861"/>
        <xdr:cNvSpPr txBox="1"/>
      </xdr:nvSpPr>
      <xdr:spPr>
        <a:xfrm>
          <a:off x="19278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16567</xdr:rowOff>
    </xdr:from>
    <xdr:to>
      <xdr:col>98</xdr:col>
      <xdr:colOff>38100</xdr:colOff>
      <xdr:row>75</xdr:row>
      <xdr:rowOff>118167</xdr:rowOff>
    </xdr:to>
    <xdr:sp macro="" textlink="">
      <xdr:nvSpPr>
        <xdr:cNvPr id="863" name="フローチャート: 判断 862"/>
        <xdr:cNvSpPr/>
      </xdr:nvSpPr>
      <xdr:spPr>
        <a:xfrm>
          <a:off x="18605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109294</xdr:rowOff>
    </xdr:from>
    <xdr:ext cx="534377" cy="259045"/>
    <xdr:sp macro="" textlink="">
      <xdr:nvSpPr>
        <xdr:cNvPr id="864" name="テキスト ボックス 863"/>
        <xdr:cNvSpPr txBox="1"/>
      </xdr:nvSpPr>
      <xdr:spPr>
        <a:xfrm>
          <a:off x="18389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39446</xdr:rowOff>
    </xdr:from>
    <xdr:to>
      <xdr:col>116</xdr:col>
      <xdr:colOff>114300</xdr:colOff>
      <xdr:row>72</xdr:row>
      <xdr:rowOff>141046</xdr:rowOff>
    </xdr:to>
    <xdr:sp macro="" textlink="">
      <xdr:nvSpPr>
        <xdr:cNvPr id="870" name="楕円 869"/>
        <xdr:cNvSpPr/>
      </xdr:nvSpPr>
      <xdr:spPr>
        <a:xfrm>
          <a:off x="22110700" y="1238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125823</xdr:rowOff>
    </xdr:from>
    <xdr:ext cx="534377" cy="259045"/>
    <xdr:sp macro="" textlink="">
      <xdr:nvSpPr>
        <xdr:cNvPr id="871" name="繰出金該当値テキスト"/>
        <xdr:cNvSpPr txBox="1"/>
      </xdr:nvSpPr>
      <xdr:spPr>
        <a:xfrm>
          <a:off x="22212300" y="1229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71774</xdr:rowOff>
    </xdr:from>
    <xdr:to>
      <xdr:col>112</xdr:col>
      <xdr:colOff>38100</xdr:colOff>
      <xdr:row>73</xdr:row>
      <xdr:rowOff>1924</xdr:rowOff>
    </xdr:to>
    <xdr:sp macro="" textlink="">
      <xdr:nvSpPr>
        <xdr:cNvPr id="872" name="楕円 871"/>
        <xdr:cNvSpPr/>
      </xdr:nvSpPr>
      <xdr:spPr>
        <a:xfrm>
          <a:off x="21272500" y="1241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18451</xdr:rowOff>
    </xdr:from>
    <xdr:ext cx="534377" cy="259045"/>
    <xdr:sp macro="" textlink="">
      <xdr:nvSpPr>
        <xdr:cNvPr id="873" name="テキスト ボックス 872"/>
        <xdr:cNvSpPr txBox="1"/>
      </xdr:nvSpPr>
      <xdr:spPr>
        <a:xfrm>
          <a:off x="21056111" y="1219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150164</xdr:rowOff>
    </xdr:from>
    <xdr:to>
      <xdr:col>107</xdr:col>
      <xdr:colOff>101600</xdr:colOff>
      <xdr:row>73</xdr:row>
      <xdr:rowOff>80314</xdr:rowOff>
    </xdr:to>
    <xdr:sp macro="" textlink="">
      <xdr:nvSpPr>
        <xdr:cNvPr id="874" name="楕円 873"/>
        <xdr:cNvSpPr/>
      </xdr:nvSpPr>
      <xdr:spPr>
        <a:xfrm>
          <a:off x="20383500" y="124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96841</xdr:rowOff>
    </xdr:from>
    <xdr:ext cx="534377" cy="259045"/>
    <xdr:sp macro="" textlink="">
      <xdr:nvSpPr>
        <xdr:cNvPr id="875" name="テキスト ボックス 874"/>
        <xdr:cNvSpPr txBox="1"/>
      </xdr:nvSpPr>
      <xdr:spPr>
        <a:xfrm>
          <a:off x="20167111" y="1226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11481</xdr:rowOff>
    </xdr:from>
    <xdr:to>
      <xdr:col>102</xdr:col>
      <xdr:colOff>165100</xdr:colOff>
      <xdr:row>73</xdr:row>
      <xdr:rowOff>113081</xdr:rowOff>
    </xdr:to>
    <xdr:sp macro="" textlink="">
      <xdr:nvSpPr>
        <xdr:cNvPr id="876" name="楕円 875"/>
        <xdr:cNvSpPr/>
      </xdr:nvSpPr>
      <xdr:spPr>
        <a:xfrm>
          <a:off x="19494500" y="1252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129608</xdr:rowOff>
    </xdr:from>
    <xdr:ext cx="534377" cy="259045"/>
    <xdr:sp macro="" textlink="">
      <xdr:nvSpPr>
        <xdr:cNvPr id="877" name="テキスト ボックス 876"/>
        <xdr:cNvSpPr txBox="1"/>
      </xdr:nvSpPr>
      <xdr:spPr>
        <a:xfrm>
          <a:off x="19278111" y="1230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63297</xdr:rowOff>
    </xdr:from>
    <xdr:to>
      <xdr:col>98</xdr:col>
      <xdr:colOff>38100</xdr:colOff>
      <xdr:row>73</xdr:row>
      <xdr:rowOff>164897</xdr:rowOff>
    </xdr:to>
    <xdr:sp macro="" textlink="">
      <xdr:nvSpPr>
        <xdr:cNvPr id="878" name="楕円 877"/>
        <xdr:cNvSpPr/>
      </xdr:nvSpPr>
      <xdr:spPr>
        <a:xfrm>
          <a:off x="18605500" y="1257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9974</xdr:rowOff>
    </xdr:from>
    <xdr:ext cx="534377" cy="259045"/>
    <xdr:sp macro="" textlink="">
      <xdr:nvSpPr>
        <xdr:cNvPr id="879" name="テキスト ボックス 878"/>
        <xdr:cNvSpPr txBox="1"/>
      </xdr:nvSpPr>
      <xdr:spPr>
        <a:xfrm>
          <a:off x="18389111" y="1235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0" name="直線コネクタ 889"/>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1" name="テキスト ボックス 890"/>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4" name="直線コネクタ 893"/>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5" name="テキスト ボックス 894"/>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9" name="直線コネクタ 898"/>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0"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1" name="直線コネクタ 900"/>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2"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3" name="直線コネクタ 90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4" name="直線コネクタ 903"/>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5"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6" name="フローチャート: 判断 905"/>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7" name="直線コネクタ 906"/>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31750</xdr:rowOff>
    </xdr:from>
    <xdr:to>
      <xdr:col>112</xdr:col>
      <xdr:colOff>38100</xdr:colOff>
      <xdr:row>91</xdr:row>
      <xdr:rowOff>133350</xdr:rowOff>
    </xdr:to>
    <xdr:sp macro="" textlink="">
      <xdr:nvSpPr>
        <xdr:cNvPr id="908" name="フローチャート: 判断 907"/>
        <xdr:cNvSpPr/>
      </xdr:nvSpPr>
      <xdr:spPr>
        <a:xfrm>
          <a:off x="21272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89</xdr:row>
      <xdr:rowOff>149877</xdr:rowOff>
    </xdr:from>
    <xdr:ext cx="249299" cy="259045"/>
    <xdr:sp macro="" textlink="">
      <xdr:nvSpPr>
        <xdr:cNvPr id="909" name="テキスト ボックス 908"/>
        <xdr:cNvSpPr txBox="1"/>
      </xdr:nvSpPr>
      <xdr:spPr>
        <a:xfrm>
          <a:off x="21198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0" name="直線コネクタ 909"/>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1" name="フローチャート: 判断 910"/>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2" name="テキスト ボックス 911"/>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3" name="直線コネクタ 912"/>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4" name="フローチャート: 判断 913"/>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5" name="テキスト ボックス 914"/>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6" name="フローチャート: 判断 915"/>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7" name="テキスト ボックス 916"/>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3" name="楕円 922"/>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4"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5" name="楕円 924"/>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6" name="テキスト ボックス 925"/>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7" name="楕円 926"/>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8" name="テキスト ボックス 927"/>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9" name="楕円 928"/>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0" name="テキスト ボックス 929"/>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1" name="楕円 930"/>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2" name="テキスト ボックス 931"/>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165,794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円となっており、類似団体と比較してコストが高い状況となっている。これは、近年の大型事業の増加によるものであり、対前年度で</a:t>
          </a:r>
          <a:r>
            <a:rPr kumimoji="1" lang="en-US" altLang="ja-JP" sz="1300">
              <a:latin typeface="ＭＳ Ｐゴシック" panose="020B0600070205080204" pitchFamily="50" charset="-128"/>
              <a:ea typeface="ＭＳ Ｐゴシック" panose="020B0600070205080204" pitchFamily="50" charset="-128"/>
            </a:rPr>
            <a:t>10,210</a:t>
          </a:r>
          <a:r>
            <a:rPr kumimoji="1" lang="ja-JP" altLang="en-US" sz="1300">
              <a:latin typeface="ＭＳ Ｐゴシック" panose="020B0600070205080204" pitchFamily="50" charset="-128"/>
              <a:ea typeface="ＭＳ Ｐゴシック" panose="020B0600070205080204" pitchFamily="50" charset="-128"/>
            </a:rPr>
            <a:t>円増となっており、公債費が類似団体平均よりも高くなっていることの要因ともなっている。今後は平成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月に策定した公共施設等総合管理計画に基づき個別計画を策定し、不要な施設の統合廃止などの効率的な施設配置を検討する。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岩手県八幡平市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25,876
25,714
862.30
22,961,843
22,333,870
604,703
11,671,307
17,854,142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1016</xdr:rowOff>
    </xdr:from>
    <xdr:to>
      <xdr:col>24</xdr:col>
      <xdr:colOff>62865</xdr:colOff>
      <xdr:row>37</xdr:row>
      <xdr:rowOff>168084</xdr:rowOff>
    </xdr:to>
    <xdr:cxnSp macro="">
      <xdr:nvCxnSpPr>
        <xdr:cNvPr id="56" name="直線コネクタ 55"/>
        <xdr:cNvCxnSpPr/>
      </xdr:nvCxnSpPr>
      <xdr:spPr>
        <a:xfrm flipV="1">
          <a:off x="4633595" y="5315966"/>
          <a:ext cx="1270" cy="119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461</xdr:rowOff>
    </xdr:from>
    <xdr:ext cx="469744" cy="259045"/>
    <xdr:sp macro="" textlink="">
      <xdr:nvSpPr>
        <xdr:cNvPr id="57" name="議会費最小値テキスト"/>
        <xdr:cNvSpPr txBox="1"/>
      </xdr:nvSpPr>
      <xdr:spPr>
        <a:xfrm>
          <a:off x="4686300" y="651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168084</xdr:rowOff>
    </xdr:from>
    <xdr:to>
      <xdr:col>24</xdr:col>
      <xdr:colOff>152400</xdr:colOff>
      <xdr:row>37</xdr:row>
      <xdr:rowOff>168084</xdr:rowOff>
    </xdr:to>
    <xdr:cxnSp macro="">
      <xdr:nvCxnSpPr>
        <xdr:cNvPr id="58" name="直線コネクタ 57"/>
        <xdr:cNvCxnSpPr/>
      </xdr:nvCxnSpPr>
      <xdr:spPr>
        <a:xfrm>
          <a:off x="4546600" y="65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119143</xdr:rowOff>
    </xdr:from>
    <xdr:ext cx="469744" cy="259045"/>
    <xdr:sp macro="" textlink="">
      <xdr:nvSpPr>
        <xdr:cNvPr id="59" name="議会費最大値テキスト"/>
        <xdr:cNvSpPr txBox="1"/>
      </xdr:nvSpPr>
      <xdr:spPr>
        <a:xfrm>
          <a:off x="4686300" y="509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1016</xdr:rowOff>
    </xdr:from>
    <xdr:to>
      <xdr:col>24</xdr:col>
      <xdr:colOff>152400</xdr:colOff>
      <xdr:row>31</xdr:row>
      <xdr:rowOff>1016</xdr:rowOff>
    </xdr:to>
    <xdr:cxnSp macro="">
      <xdr:nvCxnSpPr>
        <xdr:cNvPr id="60" name="直線コネクタ 59"/>
        <xdr:cNvCxnSpPr/>
      </xdr:nvCxnSpPr>
      <xdr:spPr>
        <a:xfrm>
          <a:off x="4546600" y="531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26162</xdr:rowOff>
    </xdr:from>
    <xdr:to>
      <xdr:col>24</xdr:col>
      <xdr:colOff>63500</xdr:colOff>
      <xdr:row>34</xdr:row>
      <xdr:rowOff>37211</xdr:rowOff>
    </xdr:to>
    <xdr:cxnSp macro="">
      <xdr:nvCxnSpPr>
        <xdr:cNvPr id="61" name="直線コネクタ 60"/>
        <xdr:cNvCxnSpPr/>
      </xdr:nvCxnSpPr>
      <xdr:spPr>
        <a:xfrm>
          <a:off x="3797300" y="5855462"/>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93616</xdr:rowOff>
    </xdr:from>
    <xdr:ext cx="469744" cy="259045"/>
    <xdr:sp macro="" textlink="">
      <xdr:nvSpPr>
        <xdr:cNvPr id="62" name="議会費平均値テキスト"/>
        <xdr:cNvSpPr txBox="1"/>
      </xdr:nvSpPr>
      <xdr:spPr>
        <a:xfrm>
          <a:off x="4686300" y="6094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115189</xdr:rowOff>
    </xdr:from>
    <xdr:to>
      <xdr:col>24</xdr:col>
      <xdr:colOff>114300</xdr:colOff>
      <xdr:row>36</xdr:row>
      <xdr:rowOff>45339</xdr:rowOff>
    </xdr:to>
    <xdr:sp macro="" textlink="">
      <xdr:nvSpPr>
        <xdr:cNvPr id="63" name="フローチャート: 判断 62"/>
        <xdr:cNvSpPr/>
      </xdr:nvSpPr>
      <xdr:spPr>
        <a:xfrm>
          <a:off x="45847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26162</xdr:rowOff>
    </xdr:from>
    <xdr:to>
      <xdr:col>19</xdr:col>
      <xdr:colOff>177800</xdr:colOff>
      <xdr:row>34</xdr:row>
      <xdr:rowOff>47308</xdr:rowOff>
    </xdr:to>
    <xdr:cxnSp macro="">
      <xdr:nvCxnSpPr>
        <xdr:cNvPr id="64" name="直線コネクタ 63"/>
        <xdr:cNvCxnSpPr/>
      </xdr:nvCxnSpPr>
      <xdr:spPr>
        <a:xfrm flipV="1">
          <a:off x="2908300" y="5855462"/>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138811</xdr:rowOff>
    </xdr:from>
    <xdr:to>
      <xdr:col>20</xdr:col>
      <xdr:colOff>38100</xdr:colOff>
      <xdr:row>36</xdr:row>
      <xdr:rowOff>68961</xdr:rowOff>
    </xdr:to>
    <xdr:sp macro="" textlink="">
      <xdr:nvSpPr>
        <xdr:cNvPr id="65" name="フローチャート: 判断 64"/>
        <xdr:cNvSpPr/>
      </xdr:nvSpPr>
      <xdr:spPr>
        <a:xfrm>
          <a:off x="3746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60088</xdr:rowOff>
    </xdr:from>
    <xdr:ext cx="469744" cy="259045"/>
    <xdr:sp macro="" textlink="">
      <xdr:nvSpPr>
        <xdr:cNvPr id="66" name="テキスト ボックス 65"/>
        <xdr:cNvSpPr txBox="1"/>
      </xdr:nvSpPr>
      <xdr:spPr>
        <a:xfrm>
          <a:off x="3562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99314</xdr:rowOff>
    </xdr:from>
    <xdr:to>
      <xdr:col>15</xdr:col>
      <xdr:colOff>50800</xdr:colOff>
      <xdr:row>34</xdr:row>
      <xdr:rowOff>47308</xdr:rowOff>
    </xdr:to>
    <xdr:cxnSp macro="">
      <xdr:nvCxnSpPr>
        <xdr:cNvPr id="67" name="直線コネクタ 66"/>
        <xdr:cNvCxnSpPr/>
      </xdr:nvCxnSpPr>
      <xdr:spPr>
        <a:xfrm>
          <a:off x="2019300" y="5757164"/>
          <a:ext cx="889000" cy="1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139573</xdr:rowOff>
    </xdr:from>
    <xdr:to>
      <xdr:col>15</xdr:col>
      <xdr:colOff>101600</xdr:colOff>
      <xdr:row>36</xdr:row>
      <xdr:rowOff>69723</xdr:rowOff>
    </xdr:to>
    <xdr:sp macro="" textlink="">
      <xdr:nvSpPr>
        <xdr:cNvPr id="68" name="フローチャート: 判断 67"/>
        <xdr:cNvSpPr/>
      </xdr:nvSpPr>
      <xdr:spPr>
        <a:xfrm>
          <a:off x="2857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60850</xdr:rowOff>
    </xdr:from>
    <xdr:ext cx="469744" cy="259045"/>
    <xdr:sp macro="" textlink="">
      <xdr:nvSpPr>
        <xdr:cNvPr id="69" name="テキスト ボックス 68"/>
        <xdr:cNvSpPr txBox="1"/>
      </xdr:nvSpPr>
      <xdr:spPr>
        <a:xfrm>
          <a:off x="2673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99314</xdr:rowOff>
    </xdr:from>
    <xdr:to>
      <xdr:col>10</xdr:col>
      <xdr:colOff>114300</xdr:colOff>
      <xdr:row>34</xdr:row>
      <xdr:rowOff>33591</xdr:rowOff>
    </xdr:to>
    <xdr:cxnSp macro="">
      <xdr:nvCxnSpPr>
        <xdr:cNvPr id="70" name="直線コネクタ 69"/>
        <xdr:cNvCxnSpPr/>
      </xdr:nvCxnSpPr>
      <xdr:spPr>
        <a:xfrm flipV="1">
          <a:off x="1130300" y="5757164"/>
          <a:ext cx="889000" cy="10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159910</xdr:rowOff>
    </xdr:from>
    <xdr:ext cx="469744" cy="259045"/>
    <xdr:sp macro="" textlink="">
      <xdr:nvSpPr>
        <xdr:cNvPr id="72" name="テキスト ボックス 71"/>
        <xdr:cNvSpPr txBox="1"/>
      </xdr:nvSpPr>
      <xdr:spPr>
        <a:xfrm>
          <a:off x="1784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39514</xdr:rowOff>
    </xdr:from>
    <xdr:ext cx="469744" cy="259045"/>
    <xdr:sp macro="" textlink="">
      <xdr:nvSpPr>
        <xdr:cNvPr id="74" name="テキスト ボックス 73"/>
        <xdr:cNvSpPr txBox="1"/>
      </xdr:nvSpPr>
      <xdr:spPr>
        <a:xfrm>
          <a:off x="895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157861</xdr:rowOff>
    </xdr:from>
    <xdr:to>
      <xdr:col>24</xdr:col>
      <xdr:colOff>114300</xdr:colOff>
      <xdr:row>34</xdr:row>
      <xdr:rowOff>88011</xdr:rowOff>
    </xdr:to>
    <xdr:sp macro="" textlink="">
      <xdr:nvSpPr>
        <xdr:cNvPr id="80" name="楕円 79"/>
        <xdr:cNvSpPr/>
      </xdr:nvSpPr>
      <xdr:spPr>
        <a:xfrm>
          <a:off x="4584700" y="581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9288</xdr:rowOff>
    </xdr:from>
    <xdr:ext cx="469744" cy="259045"/>
    <xdr:sp macro="" textlink="">
      <xdr:nvSpPr>
        <xdr:cNvPr id="81" name="議会費該当値テキスト"/>
        <xdr:cNvSpPr txBox="1"/>
      </xdr:nvSpPr>
      <xdr:spPr>
        <a:xfrm>
          <a:off x="4686300" y="566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146812</xdr:rowOff>
    </xdr:from>
    <xdr:to>
      <xdr:col>20</xdr:col>
      <xdr:colOff>38100</xdr:colOff>
      <xdr:row>34</xdr:row>
      <xdr:rowOff>76962</xdr:rowOff>
    </xdr:to>
    <xdr:sp macro="" textlink="">
      <xdr:nvSpPr>
        <xdr:cNvPr id="82" name="楕円 81"/>
        <xdr:cNvSpPr/>
      </xdr:nvSpPr>
      <xdr:spPr>
        <a:xfrm>
          <a:off x="3746500" y="580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93489</xdr:rowOff>
    </xdr:from>
    <xdr:ext cx="469744" cy="259045"/>
    <xdr:sp macro="" textlink="">
      <xdr:nvSpPr>
        <xdr:cNvPr id="83" name="テキスト ボックス 82"/>
        <xdr:cNvSpPr txBox="1"/>
      </xdr:nvSpPr>
      <xdr:spPr>
        <a:xfrm>
          <a:off x="3562428" y="55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167958</xdr:rowOff>
    </xdr:from>
    <xdr:to>
      <xdr:col>15</xdr:col>
      <xdr:colOff>101600</xdr:colOff>
      <xdr:row>34</xdr:row>
      <xdr:rowOff>98108</xdr:rowOff>
    </xdr:to>
    <xdr:sp macro="" textlink="">
      <xdr:nvSpPr>
        <xdr:cNvPr id="84" name="楕円 83"/>
        <xdr:cNvSpPr/>
      </xdr:nvSpPr>
      <xdr:spPr>
        <a:xfrm>
          <a:off x="2857500" y="582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114635</xdr:rowOff>
    </xdr:from>
    <xdr:ext cx="469744" cy="259045"/>
    <xdr:sp macro="" textlink="">
      <xdr:nvSpPr>
        <xdr:cNvPr id="85" name="テキスト ボックス 84"/>
        <xdr:cNvSpPr txBox="1"/>
      </xdr:nvSpPr>
      <xdr:spPr>
        <a:xfrm>
          <a:off x="2673428" y="560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48514</xdr:rowOff>
    </xdr:from>
    <xdr:to>
      <xdr:col>10</xdr:col>
      <xdr:colOff>165100</xdr:colOff>
      <xdr:row>33</xdr:row>
      <xdr:rowOff>150114</xdr:rowOff>
    </xdr:to>
    <xdr:sp macro="" textlink="">
      <xdr:nvSpPr>
        <xdr:cNvPr id="86" name="楕円 85"/>
        <xdr:cNvSpPr/>
      </xdr:nvSpPr>
      <xdr:spPr>
        <a:xfrm>
          <a:off x="1968500" y="570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166641</xdr:rowOff>
    </xdr:from>
    <xdr:ext cx="469744" cy="259045"/>
    <xdr:sp macro="" textlink="">
      <xdr:nvSpPr>
        <xdr:cNvPr id="87" name="テキスト ボックス 86"/>
        <xdr:cNvSpPr txBox="1"/>
      </xdr:nvSpPr>
      <xdr:spPr>
        <a:xfrm>
          <a:off x="1784428" y="548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154241</xdr:rowOff>
    </xdr:from>
    <xdr:to>
      <xdr:col>6</xdr:col>
      <xdr:colOff>38100</xdr:colOff>
      <xdr:row>34</xdr:row>
      <xdr:rowOff>84391</xdr:rowOff>
    </xdr:to>
    <xdr:sp macro="" textlink="">
      <xdr:nvSpPr>
        <xdr:cNvPr id="88" name="楕円 87"/>
        <xdr:cNvSpPr/>
      </xdr:nvSpPr>
      <xdr:spPr>
        <a:xfrm>
          <a:off x="1079500" y="581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100918</xdr:rowOff>
    </xdr:from>
    <xdr:ext cx="469744" cy="259045"/>
    <xdr:sp macro="" textlink="">
      <xdr:nvSpPr>
        <xdr:cNvPr id="89" name="テキスト ボックス 88"/>
        <xdr:cNvSpPr txBox="1"/>
      </xdr:nvSpPr>
      <xdr:spPr>
        <a:xfrm>
          <a:off x="895428" y="558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4083</xdr:rowOff>
    </xdr:from>
    <xdr:to>
      <xdr:col>24</xdr:col>
      <xdr:colOff>62865</xdr:colOff>
      <xdr:row>58</xdr:row>
      <xdr:rowOff>127973</xdr:rowOff>
    </xdr:to>
    <xdr:cxnSp macro="">
      <xdr:nvCxnSpPr>
        <xdr:cNvPr id="113" name="直線コネクタ 112"/>
        <xdr:cNvCxnSpPr/>
      </xdr:nvCxnSpPr>
      <xdr:spPr>
        <a:xfrm flipV="1">
          <a:off x="4633595" y="8748033"/>
          <a:ext cx="1270" cy="132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131800</xdr:rowOff>
    </xdr:from>
    <xdr:ext cx="534377" cy="259045"/>
    <xdr:sp macro="" textlink="">
      <xdr:nvSpPr>
        <xdr:cNvPr id="114" name="総務費最小値テキスト"/>
        <xdr:cNvSpPr txBox="1"/>
      </xdr:nvSpPr>
      <xdr:spPr>
        <a:xfrm>
          <a:off x="4686300" y="100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127973</xdr:rowOff>
    </xdr:from>
    <xdr:to>
      <xdr:col>24</xdr:col>
      <xdr:colOff>152400</xdr:colOff>
      <xdr:row>58</xdr:row>
      <xdr:rowOff>127973</xdr:rowOff>
    </xdr:to>
    <xdr:cxnSp macro="">
      <xdr:nvCxnSpPr>
        <xdr:cNvPr id="115" name="直線コネクタ 114"/>
        <xdr:cNvCxnSpPr/>
      </xdr:nvCxnSpPr>
      <xdr:spPr>
        <a:xfrm>
          <a:off x="4546600" y="1007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122210</xdr:rowOff>
    </xdr:from>
    <xdr:ext cx="599010" cy="259045"/>
    <xdr:sp macro="" textlink="">
      <xdr:nvSpPr>
        <xdr:cNvPr id="116" name="総務費最大値テキスト"/>
        <xdr:cNvSpPr txBox="1"/>
      </xdr:nvSpPr>
      <xdr:spPr>
        <a:xfrm>
          <a:off x="4686300" y="852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4083</xdr:rowOff>
    </xdr:from>
    <xdr:to>
      <xdr:col>24</xdr:col>
      <xdr:colOff>152400</xdr:colOff>
      <xdr:row>51</xdr:row>
      <xdr:rowOff>4083</xdr:rowOff>
    </xdr:to>
    <xdr:cxnSp macro="">
      <xdr:nvCxnSpPr>
        <xdr:cNvPr id="117" name="直線コネクタ 116"/>
        <xdr:cNvCxnSpPr/>
      </xdr:nvCxnSpPr>
      <xdr:spPr>
        <a:xfrm>
          <a:off x="4546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126529</xdr:rowOff>
    </xdr:from>
    <xdr:to>
      <xdr:col>24</xdr:col>
      <xdr:colOff>63500</xdr:colOff>
      <xdr:row>57</xdr:row>
      <xdr:rowOff>164547</xdr:rowOff>
    </xdr:to>
    <xdr:cxnSp macro="">
      <xdr:nvCxnSpPr>
        <xdr:cNvPr id="118" name="直線コネクタ 117"/>
        <xdr:cNvCxnSpPr/>
      </xdr:nvCxnSpPr>
      <xdr:spPr>
        <a:xfrm flipV="1">
          <a:off x="3797300" y="9899179"/>
          <a:ext cx="838200" cy="3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146899</xdr:rowOff>
    </xdr:from>
    <xdr:ext cx="534377" cy="259045"/>
    <xdr:sp macro="" textlink="">
      <xdr:nvSpPr>
        <xdr:cNvPr id="119" name="総務費平均値テキスト"/>
        <xdr:cNvSpPr txBox="1"/>
      </xdr:nvSpPr>
      <xdr:spPr>
        <a:xfrm>
          <a:off x="4686300" y="991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168472</xdr:rowOff>
    </xdr:from>
    <xdr:to>
      <xdr:col>24</xdr:col>
      <xdr:colOff>114300</xdr:colOff>
      <xdr:row>58</xdr:row>
      <xdr:rowOff>98622</xdr:rowOff>
    </xdr:to>
    <xdr:sp macro="" textlink="">
      <xdr:nvSpPr>
        <xdr:cNvPr id="120" name="フローチャート: 判断 119"/>
        <xdr:cNvSpPr/>
      </xdr:nvSpPr>
      <xdr:spPr>
        <a:xfrm>
          <a:off x="4584700" y="994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151460</xdr:rowOff>
    </xdr:from>
    <xdr:to>
      <xdr:col>19</xdr:col>
      <xdr:colOff>177800</xdr:colOff>
      <xdr:row>57</xdr:row>
      <xdr:rowOff>164547</xdr:rowOff>
    </xdr:to>
    <xdr:cxnSp macro="">
      <xdr:nvCxnSpPr>
        <xdr:cNvPr id="121" name="直線コネクタ 120"/>
        <xdr:cNvCxnSpPr/>
      </xdr:nvCxnSpPr>
      <xdr:spPr>
        <a:xfrm>
          <a:off x="2908300" y="9924110"/>
          <a:ext cx="889000" cy="1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169022</xdr:rowOff>
    </xdr:from>
    <xdr:to>
      <xdr:col>20</xdr:col>
      <xdr:colOff>38100</xdr:colOff>
      <xdr:row>58</xdr:row>
      <xdr:rowOff>99172</xdr:rowOff>
    </xdr:to>
    <xdr:sp macro="" textlink="">
      <xdr:nvSpPr>
        <xdr:cNvPr id="122" name="フローチャート: 判断 121"/>
        <xdr:cNvSpPr/>
      </xdr:nvSpPr>
      <xdr:spPr>
        <a:xfrm>
          <a:off x="3746500" y="99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90299</xdr:rowOff>
    </xdr:from>
    <xdr:ext cx="534377" cy="259045"/>
    <xdr:sp macro="" textlink="">
      <xdr:nvSpPr>
        <xdr:cNvPr id="123" name="テキスト ボックス 122"/>
        <xdr:cNvSpPr txBox="1"/>
      </xdr:nvSpPr>
      <xdr:spPr>
        <a:xfrm>
          <a:off x="3530111" y="1003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108166</xdr:rowOff>
    </xdr:from>
    <xdr:to>
      <xdr:col>15</xdr:col>
      <xdr:colOff>50800</xdr:colOff>
      <xdr:row>57</xdr:row>
      <xdr:rowOff>151460</xdr:rowOff>
    </xdr:to>
    <xdr:cxnSp macro="">
      <xdr:nvCxnSpPr>
        <xdr:cNvPr id="124" name="直線コネクタ 123"/>
        <xdr:cNvCxnSpPr/>
      </xdr:nvCxnSpPr>
      <xdr:spPr>
        <a:xfrm>
          <a:off x="2019300" y="9880816"/>
          <a:ext cx="889000" cy="4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170036</xdr:rowOff>
    </xdr:from>
    <xdr:to>
      <xdr:col>15</xdr:col>
      <xdr:colOff>101600</xdr:colOff>
      <xdr:row>58</xdr:row>
      <xdr:rowOff>100186</xdr:rowOff>
    </xdr:to>
    <xdr:sp macro="" textlink="">
      <xdr:nvSpPr>
        <xdr:cNvPr id="125" name="フローチャート: 判断 124"/>
        <xdr:cNvSpPr/>
      </xdr:nvSpPr>
      <xdr:spPr>
        <a:xfrm>
          <a:off x="2857500" y="994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91313</xdr:rowOff>
    </xdr:from>
    <xdr:ext cx="534377" cy="259045"/>
    <xdr:sp macro="" textlink="">
      <xdr:nvSpPr>
        <xdr:cNvPr id="126" name="テキスト ボックス 125"/>
        <xdr:cNvSpPr txBox="1"/>
      </xdr:nvSpPr>
      <xdr:spPr>
        <a:xfrm>
          <a:off x="2641111" y="100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63534</xdr:rowOff>
    </xdr:from>
    <xdr:to>
      <xdr:col>10</xdr:col>
      <xdr:colOff>114300</xdr:colOff>
      <xdr:row>57</xdr:row>
      <xdr:rowOff>108166</xdr:rowOff>
    </xdr:to>
    <xdr:cxnSp macro="">
      <xdr:nvCxnSpPr>
        <xdr:cNvPr id="127" name="直線コネクタ 126"/>
        <xdr:cNvCxnSpPr/>
      </xdr:nvCxnSpPr>
      <xdr:spPr>
        <a:xfrm>
          <a:off x="1130300" y="9836184"/>
          <a:ext cx="889000"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171110</xdr:rowOff>
    </xdr:from>
    <xdr:to>
      <xdr:col>10</xdr:col>
      <xdr:colOff>165100</xdr:colOff>
      <xdr:row>58</xdr:row>
      <xdr:rowOff>101260</xdr:rowOff>
    </xdr:to>
    <xdr:sp macro="" textlink="">
      <xdr:nvSpPr>
        <xdr:cNvPr id="128" name="フローチャート: 判断 127"/>
        <xdr:cNvSpPr/>
      </xdr:nvSpPr>
      <xdr:spPr>
        <a:xfrm>
          <a:off x="1968500" y="99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92387</xdr:rowOff>
    </xdr:from>
    <xdr:ext cx="534377" cy="259045"/>
    <xdr:sp macro="" textlink="">
      <xdr:nvSpPr>
        <xdr:cNvPr id="129" name="テキスト ボックス 128"/>
        <xdr:cNvSpPr txBox="1"/>
      </xdr:nvSpPr>
      <xdr:spPr>
        <a:xfrm>
          <a:off x="1752111" y="1003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23781</xdr:rowOff>
    </xdr:from>
    <xdr:to>
      <xdr:col>6</xdr:col>
      <xdr:colOff>38100</xdr:colOff>
      <xdr:row>58</xdr:row>
      <xdr:rowOff>125381</xdr:rowOff>
    </xdr:to>
    <xdr:sp macro="" textlink="">
      <xdr:nvSpPr>
        <xdr:cNvPr id="130" name="フローチャート: 判断 129"/>
        <xdr:cNvSpPr/>
      </xdr:nvSpPr>
      <xdr:spPr>
        <a:xfrm>
          <a:off x="1079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116508</xdr:rowOff>
    </xdr:from>
    <xdr:ext cx="534377" cy="259045"/>
    <xdr:sp macro="" textlink="">
      <xdr:nvSpPr>
        <xdr:cNvPr id="131" name="テキスト ボックス 130"/>
        <xdr:cNvSpPr txBox="1"/>
      </xdr:nvSpPr>
      <xdr:spPr>
        <a:xfrm>
          <a:off x="863111" y="1006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75729</xdr:rowOff>
    </xdr:from>
    <xdr:to>
      <xdr:col>24</xdr:col>
      <xdr:colOff>114300</xdr:colOff>
      <xdr:row>58</xdr:row>
      <xdr:rowOff>5879</xdr:rowOff>
    </xdr:to>
    <xdr:sp macro="" textlink="">
      <xdr:nvSpPr>
        <xdr:cNvPr id="137" name="楕円 136"/>
        <xdr:cNvSpPr/>
      </xdr:nvSpPr>
      <xdr:spPr>
        <a:xfrm>
          <a:off x="4584700" y="984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98606</xdr:rowOff>
    </xdr:from>
    <xdr:ext cx="599010" cy="259045"/>
    <xdr:sp macro="" textlink="">
      <xdr:nvSpPr>
        <xdr:cNvPr id="138" name="総務費該当値テキスト"/>
        <xdr:cNvSpPr txBox="1"/>
      </xdr:nvSpPr>
      <xdr:spPr>
        <a:xfrm>
          <a:off x="4686300" y="969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113747</xdr:rowOff>
    </xdr:from>
    <xdr:to>
      <xdr:col>20</xdr:col>
      <xdr:colOff>38100</xdr:colOff>
      <xdr:row>58</xdr:row>
      <xdr:rowOff>43897</xdr:rowOff>
    </xdr:to>
    <xdr:sp macro="" textlink="">
      <xdr:nvSpPr>
        <xdr:cNvPr id="139" name="楕円 138"/>
        <xdr:cNvSpPr/>
      </xdr:nvSpPr>
      <xdr:spPr>
        <a:xfrm>
          <a:off x="3746500" y="98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60424</xdr:rowOff>
    </xdr:from>
    <xdr:ext cx="599010" cy="259045"/>
    <xdr:sp macro="" textlink="">
      <xdr:nvSpPr>
        <xdr:cNvPr id="140" name="テキスト ボックス 139"/>
        <xdr:cNvSpPr txBox="1"/>
      </xdr:nvSpPr>
      <xdr:spPr>
        <a:xfrm>
          <a:off x="3497795" y="966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100660</xdr:rowOff>
    </xdr:from>
    <xdr:to>
      <xdr:col>15</xdr:col>
      <xdr:colOff>101600</xdr:colOff>
      <xdr:row>58</xdr:row>
      <xdr:rowOff>30810</xdr:rowOff>
    </xdr:to>
    <xdr:sp macro="" textlink="">
      <xdr:nvSpPr>
        <xdr:cNvPr id="141" name="楕円 140"/>
        <xdr:cNvSpPr/>
      </xdr:nvSpPr>
      <xdr:spPr>
        <a:xfrm>
          <a:off x="2857500" y="98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47337</xdr:rowOff>
    </xdr:from>
    <xdr:ext cx="599010" cy="259045"/>
    <xdr:sp macro="" textlink="">
      <xdr:nvSpPr>
        <xdr:cNvPr id="142" name="テキスト ボックス 141"/>
        <xdr:cNvSpPr txBox="1"/>
      </xdr:nvSpPr>
      <xdr:spPr>
        <a:xfrm>
          <a:off x="2608795" y="964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57366</xdr:rowOff>
    </xdr:from>
    <xdr:to>
      <xdr:col>10</xdr:col>
      <xdr:colOff>165100</xdr:colOff>
      <xdr:row>57</xdr:row>
      <xdr:rowOff>158966</xdr:rowOff>
    </xdr:to>
    <xdr:sp macro="" textlink="">
      <xdr:nvSpPr>
        <xdr:cNvPr id="143" name="楕円 142"/>
        <xdr:cNvSpPr/>
      </xdr:nvSpPr>
      <xdr:spPr>
        <a:xfrm>
          <a:off x="1968500" y="983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4043</xdr:rowOff>
    </xdr:from>
    <xdr:ext cx="599010" cy="259045"/>
    <xdr:sp macro="" textlink="">
      <xdr:nvSpPr>
        <xdr:cNvPr id="144" name="テキスト ボックス 143"/>
        <xdr:cNvSpPr txBox="1"/>
      </xdr:nvSpPr>
      <xdr:spPr>
        <a:xfrm>
          <a:off x="1719795" y="960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12734</xdr:rowOff>
    </xdr:from>
    <xdr:to>
      <xdr:col>6</xdr:col>
      <xdr:colOff>38100</xdr:colOff>
      <xdr:row>57</xdr:row>
      <xdr:rowOff>114334</xdr:rowOff>
    </xdr:to>
    <xdr:sp macro="" textlink="">
      <xdr:nvSpPr>
        <xdr:cNvPr id="145" name="楕円 144"/>
        <xdr:cNvSpPr/>
      </xdr:nvSpPr>
      <xdr:spPr>
        <a:xfrm>
          <a:off x="1079500" y="978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130861</xdr:rowOff>
    </xdr:from>
    <xdr:ext cx="599010" cy="259045"/>
    <xdr:sp macro="" textlink="">
      <xdr:nvSpPr>
        <xdr:cNvPr id="146" name="テキスト ボックス 145"/>
        <xdr:cNvSpPr txBox="1"/>
      </xdr:nvSpPr>
      <xdr:spPr>
        <a:xfrm>
          <a:off x="830795" y="956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148628</xdr:rowOff>
    </xdr:from>
    <xdr:to>
      <xdr:col>24</xdr:col>
      <xdr:colOff>62865</xdr:colOff>
      <xdr:row>79</xdr:row>
      <xdr:rowOff>118568</xdr:rowOff>
    </xdr:to>
    <xdr:cxnSp macro="">
      <xdr:nvCxnSpPr>
        <xdr:cNvPr id="171" name="直線コネクタ 170"/>
        <xdr:cNvCxnSpPr/>
      </xdr:nvCxnSpPr>
      <xdr:spPr>
        <a:xfrm flipV="1">
          <a:off x="4633595" y="11978678"/>
          <a:ext cx="1270" cy="168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122395</xdr:rowOff>
    </xdr:from>
    <xdr:ext cx="599010" cy="259045"/>
    <xdr:sp macro="" textlink="">
      <xdr:nvSpPr>
        <xdr:cNvPr id="172" name="民生費最小値テキスト"/>
        <xdr:cNvSpPr txBox="1"/>
      </xdr:nvSpPr>
      <xdr:spPr>
        <a:xfrm>
          <a:off x="4686300" y="1366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118568</xdr:rowOff>
    </xdr:from>
    <xdr:to>
      <xdr:col>24</xdr:col>
      <xdr:colOff>152400</xdr:colOff>
      <xdr:row>79</xdr:row>
      <xdr:rowOff>118568</xdr:rowOff>
    </xdr:to>
    <xdr:cxnSp macro="">
      <xdr:nvCxnSpPr>
        <xdr:cNvPr id="173" name="直線コネクタ 172"/>
        <xdr:cNvCxnSpPr/>
      </xdr:nvCxnSpPr>
      <xdr:spPr>
        <a:xfrm>
          <a:off x="4546600" y="1366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95305</xdr:rowOff>
    </xdr:from>
    <xdr:ext cx="599010" cy="259045"/>
    <xdr:sp macro="" textlink="">
      <xdr:nvSpPr>
        <xdr:cNvPr id="174" name="民生費最大値テキスト"/>
        <xdr:cNvSpPr txBox="1"/>
      </xdr:nvSpPr>
      <xdr:spPr>
        <a:xfrm>
          <a:off x="4686300" y="1175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148628</xdr:rowOff>
    </xdr:from>
    <xdr:to>
      <xdr:col>24</xdr:col>
      <xdr:colOff>152400</xdr:colOff>
      <xdr:row>69</xdr:row>
      <xdr:rowOff>148628</xdr:rowOff>
    </xdr:to>
    <xdr:cxnSp macro="">
      <xdr:nvCxnSpPr>
        <xdr:cNvPr id="175" name="直線コネクタ 174"/>
        <xdr:cNvCxnSpPr/>
      </xdr:nvCxnSpPr>
      <xdr:spPr>
        <a:xfrm>
          <a:off x="4546600" y="1197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18897</xdr:rowOff>
    </xdr:from>
    <xdr:to>
      <xdr:col>24</xdr:col>
      <xdr:colOff>63500</xdr:colOff>
      <xdr:row>74</xdr:row>
      <xdr:rowOff>144094</xdr:rowOff>
    </xdr:to>
    <xdr:cxnSp macro="">
      <xdr:nvCxnSpPr>
        <xdr:cNvPr id="176" name="直線コネクタ 175"/>
        <xdr:cNvCxnSpPr/>
      </xdr:nvCxnSpPr>
      <xdr:spPr>
        <a:xfrm>
          <a:off x="3797300" y="12706197"/>
          <a:ext cx="838200" cy="12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110532</xdr:rowOff>
    </xdr:from>
    <xdr:ext cx="599010" cy="259045"/>
    <xdr:sp macro="" textlink="">
      <xdr:nvSpPr>
        <xdr:cNvPr id="177" name="民生費平均値テキスト"/>
        <xdr:cNvSpPr txBox="1"/>
      </xdr:nvSpPr>
      <xdr:spPr>
        <a:xfrm>
          <a:off x="4686300" y="12969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132105</xdr:rowOff>
    </xdr:from>
    <xdr:to>
      <xdr:col>24</xdr:col>
      <xdr:colOff>114300</xdr:colOff>
      <xdr:row>76</xdr:row>
      <xdr:rowOff>62255</xdr:rowOff>
    </xdr:to>
    <xdr:sp macro="" textlink="">
      <xdr:nvSpPr>
        <xdr:cNvPr id="178" name="フローチャート: 判断 177"/>
        <xdr:cNvSpPr/>
      </xdr:nvSpPr>
      <xdr:spPr>
        <a:xfrm>
          <a:off x="45847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18897</xdr:rowOff>
    </xdr:from>
    <xdr:to>
      <xdr:col>19</xdr:col>
      <xdr:colOff>177800</xdr:colOff>
      <xdr:row>74</xdr:row>
      <xdr:rowOff>147866</xdr:rowOff>
    </xdr:to>
    <xdr:cxnSp macro="">
      <xdr:nvCxnSpPr>
        <xdr:cNvPr id="179" name="直線コネクタ 178"/>
        <xdr:cNvCxnSpPr/>
      </xdr:nvCxnSpPr>
      <xdr:spPr>
        <a:xfrm flipV="1">
          <a:off x="2908300" y="12706197"/>
          <a:ext cx="889000" cy="12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164236</xdr:rowOff>
    </xdr:from>
    <xdr:to>
      <xdr:col>20</xdr:col>
      <xdr:colOff>38100</xdr:colOff>
      <xdr:row>76</xdr:row>
      <xdr:rowOff>94386</xdr:rowOff>
    </xdr:to>
    <xdr:sp macro="" textlink="">
      <xdr:nvSpPr>
        <xdr:cNvPr id="180" name="フローチャート: 判断 179"/>
        <xdr:cNvSpPr/>
      </xdr:nvSpPr>
      <xdr:spPr>
        <a:xfrm>
          <a:off x="3746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85513</xdr:rowOff>
    </xdr:from>
    <xdr:ext cx="599010" cy="259045"/>
    <xdr:sp macro="" textlink="">
      <xdr:nvSpPr>
        <xdr:cNvPr id="181" name="テキスト ボックス 180"/>
        <xdr:cNvSpPr txBox="1"/>
      </xdr:nvSpPr>
      <xdr:spPr>
        <a:xfrm>
          <a:off x="3497795" y="1311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147866</xdr:rowOff>
    </xdr:from>
    <xdr:to>
      <xdr:col>15</xdr:col>
      <xdr:colOff>50800</xdr:colOff>
      <xdr:row>75</xdr:row>
      <xdr:rowOff>13081</xdr:rowOff>
    </xdr:to>
    <xdr:cxnSp macro="">
      <xdr:nvCxnSpPr>
        <xdr:cNvPr id="182" name="直線コネクタ 181"/>
        <xdr:cNvCxnSpPr/>
      </xdr:nvCxnSpPr>
      <xdr:spPr>
        <a:xfrm flipV="1">
          <a:off x="2019300" y="12835166"/>
          <a:ext cx="889000" cy="3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166066</xdr:rowOff>
    </xdr:from>
    <xdr:to>
      <xdr:col>15</xdr:col>
      <xdr:colOff>101600</xdr:colOff>
      <xdr:row>76</xdr:row>
      <xdr:rowOff>96216</xdr:rowOff>
    </xdr:to>
    <xdr:sp macro="" textlink="">
      <xdr:nvSpPr>
        <xdr:cNvPr id="183" name="フローチャート: 判断 182"/>
        <xdr:cNvSpPr/>
      </xdr:nvSpPr>
      <xdr:spPr>
        <a:xfrm>
          <a:off x="2857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87343</xdr:rowOff>
    </xdr:from>
    <xdr:ext cx="599010" cy="259045"/>
    <xdr:sp macro="" textlink="">
      <xdr:nvSpPr>
        <xdr:cNvPr id="184" name="テキスト ボックス 183"/>
        <xdr:cNvSpPr txBox="1"/>
      </xdr:nvSpPr>
      <xdr:spPr>
        <a:xfrm>
          <a:off x="2608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13081</xdr:rowOff>
    </xdr:from>
    <xdr:to>
      <xdr:col>10</xdr:col>
      <xdr:colOff>114300</xdr:colOff>
      <xdr:row>76</xdr:row>
      <xdr:rowOff>9500</xdr:rowOff>
    </xdr:to>
    <xdr:cxnSp macro="">
      <xdr:nvCxnSpPr>
        <xdr:cNvPr id="185" name="直線コネクタ 184"/>
        <xdr:cNvCxnSpPr/>
      </xdr:nvCxnSpPr>
      <xdr:spPr>
        <a:xfrm flipV="1">
          <a:off x="1130300" y="12871831"/>
          <a:ext cx="889000" cy="16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35483</xdr:rowOff>
    </xdr:from>
    <xdr:to>
      <xdr:col>10</xdr:col>
      <xdr:colOff>165100</xdr:colOff>
      <xdr:row>76</xdr:row>
      <xdr:rowOff>137083</xdr:rowOff>
    </xdr:to>
    <xdr:sp macro="" textlink="">
      <xdr:nvSpPr>
        <xdr:cNvPr id="186" name="フローチャート: 判断 185"/>
        <xdr:cNvSpPr/>
      </xdr:nvSpPr>
      <xdr:spPr>
        <a:xfrm>
          <a:off x="1968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128210</xdr:rowOff>
    </xdr:from>
    <xdr:ext cx="599010" cy="259045"/>
    <xdr:sp macro="" textlink="">
      <xdr:nvSpPr>
        <xdr:cNvPr id="187" name="テキスト ボックス 186"/>
        <xdr:cNvSpPr txBox="1"/>
      </xdr:nvSpPr>
      <xdr:spPr>
        <a:xfrm>
          <a:off x="1719795"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114503</xdr:rowOff>
    </xdr:from>
    <xdr:to>
      <xdr:col>6</xdr:col>
      <xdr:colOff>38100</xdr:colOff>
      <xdr:row>77</xdr:row>
      <xdr:rowOff>44653</xdr:rowOff>
    </xdr:to>
    <xdr:sp macro="" textlink="">
      <xdr:nvSpPr>
        <xdr:cNvPr id="188" name="フローチャート: 判断 187"/>
        <xdr:cNvSpPr/>
      </xdr:nvSpPr>
      <xdr:spPr>
        <a:xfrm>
          <a:off x="1079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35780</xdr:rowOff>
    </xdr:from>
    <xdr:ext cx="599010" cy="259045"/>
    <xdr:sp macro="" textlink="">
      <xdr:nvSpPr>
        <xdr:cNvPr id="189" name="テキスト ボックス 188"/>
        <xdr:cNvSpPr txBox="1"/>
      </xdr:nvSpPr>
      <xdr:spPr>
        <a:xfrm>
          <a:off x="830795" y="132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93294</xdr:rowOff>
    </xdr:from>
    <xdr:to>
      <xdr:col>24</xdr:col>
      <xdr:colOff>114300</xdr:colOff>
      <xdr:row>75</xdr:row>
      <xdr:rowOff>23444</xdr:rowOff>
    </xdr:to>
    <xdr:sp macro="" textlink="">
      <xdr:nvSpPr>
        <xdr:cNvPr id="195" name="楕円 194"/>
        <xdr:cNvSpPr/>
      </xdr:nvSpPr>
      <xdr:spPr>
        <a:xfrm>
          <a:off x="4584700" y="127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116171</xdr:rowOff>
    </xdr:from>
    <xdr:ext cx="599010" cy="259045"/>
    <xdr:sp macro="" textlink="">
      <xdr:nvSpPr>
        <xdr:cNvPr id="196" name="民生費該当値テキスト"/>
        <xdr:cNvSpPr txBox="1"/>
      </xdr:nvSpPr>
      <xdr:spPr>
        <a:xfrm>
          <a:off x="4686300" y="1263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139547</xdr:rowOff>
    </xdr:from>
    <xdr:to>
      <xdr:col>20</xdr:col>
      <xdr:colOff>38100</xdr:colOff>
      <xdr:row>74</xdr:row>
      <xdr:rowOff>69697</xdr:rowOff>
    </xdr:to>
    <xdr:sp macro="" textlink="">
      <xdr:nvSpPr>
        <xdr:cNvPr id="197" name="楕円 196"/>
        <xdr:cNvSpPr/>
      </xdr:nvSpPr>
      <xdr:spPr>
        <a:xfrm>
          <a:off x="3746500" y="1265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86224</xdr:rowOff>
    </xdr:from>
    <xdr:ext cx="599010" cy="259045"/>
    <xdr:sp macro="" textlink="">
      <xdr:nvSpPr>
        <xdr:cNvPr id="198" name="テキスト ボックス 197"/>
        <xdr:cNvSpPr txBox="1"/>
      </xdr:nvSpPr>
      <xdr:spPr>
        <a:xfrm>
          <a:off x="3497795" y="124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97066</xdr:rowOff>
    </xdr:from>
    <xdr:to>
      <xdr:col>15</xdr:col>
      <xdr:colOff>101600</xdr:colOff>
      <xdr:row>75</xdr:row>
      <xdr:rowOff>27216</xdr:rowOff>
    </xdr:to>
    <xdr:sp macro="" textlink="">
      <xdr:nvSpPr>
        <xdr:cNvPr id="199" name="楕円 198"/>
        <xdr:cNvSpPr/>
      </xdr:nvSpPr>
      <xdr:spPr>
        <a:xfrm>
          <a:off x="2857500" y="1278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43743</xdr:rowOff>
    </xdr:from>
    <xdr:ext cx="599010" cy="259045"/>
    <xdr:sp macro="" textlink="">
      <xdr:nvSpPr>
        <xdr:cNvPr id="200" name="テキスト ボックス 199"/>
        <xdr:cNvSpPr txBox="1"/>
      </xdr:nvSpPr>
      <xdr:spPr>
        <a:xfrm>
          <a:off x="2608795" y="1255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133731</xdr:rowOff>
    </xdr:from>
    <xdr:to>
      <xdr:col>10</xdr:col>
      <xdr:colOff>165100</xdr:colOff>
      <xdr:row>75</xdr:row>
      <xdr:rowOff>63881</xdr:rowOff>
    </xdr:to>
    <xdr:sp macro="" textlink="">
      <xdr:nvSpPr>
        <xdr:cNvPr id="201" name="楕円 200"/>
        <xdr:cNvSpPr/>
      </xdr:nvSpPr>
      <xdr:spPr>
        <a:xfrm>
          <a:off x="1968500" y="1282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80408</xdr:rowOff>
    </xdr:from>
    <xdr:ext cx="599010" cy="259045"/>
    <xdr:sp macro="" textlink="">
      <xdr:nvSpPr>
        <xdr:cNvPr id="202" name="テキスト ボックス 201"/>
        <xdr:cNvSpPr txBox="1"/>
      </xdr:nvSpPr>
      <xdr:spPr>
        <a:xfrm>
          <a:off x="1719795" y="1259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130149</xdr:rowOff>
    </xdr:from>
    <xdr:to>
      <xdr:col>6</xdr:col>
      <xdr:colOff>38100</xdr:colOff>
      <xdr:row>76</xdr:row>
      <xdr:rowOff>60300</xdr:rowOff>
    </xdr:to>
    <xdr:sp macro="" textlink="">
      <xdr:nvSpPr>
        <xdr:cNvPr id="203" name="楕円 202"/>
        <xdr:cNvSpPr/>
      </xdr:nvSpPr>
      <xdr:spPr>
        <a:xfrm>
          <a:off x="1079500" y="129888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76826</xdr:rowOff>
    </xdr:from>
    <xdr:ext cx="599010" cy="259045"/>
    <xdr:sp macro="" textlink="">
      <xdr:nvSpPr>
        <xdr:cNvPr id="204" name="テキスト ボックス 203"/>
        <xdr:cNvSpPr txBox="1"/>
      </xdr:nvSpPr>
      <xdr:spPr>
        <a:xfrm>
          <a:off x="830795" y="12764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125608</xdr:rowOff>
    </xdr:from>
    <xdr:to>
      <xdr:col>24</xdr:col>
      <xdr:colOff>62865</xdr:colOff>
      <xdr:row>99</xdr:row>
      <xdr:rowOff>21579</xdr:rowOff>
    </xdr:to>
    <xdr:cxnSp macro="">
      <xdr:nvCxnSpPr>
        <xdr:cNvPr id="231" name="直線コネクタ 230"/>
        <xdr:cNvCxnSpPr/>
      </xdr:nvCxnSpPr>
      <xdr:spPr>
        <a:xfrm flipV="1">
          <a:off x="4633595" y="15384658"/>
          <a:ext cx="1270" cy="1610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25406</xdr:rowOff>
    </xdr:from>
    <xdr:ext cx="534377" cy="259045"/>
    <xdr:sp macro="" textlink="">
      <xdr:nvSpPr>
        <xdr:cNvPr id="232" name="衛生費最小値テキスト"/>
        <xdr:cNvSpPr txBox="1"/>
      </xdr:nvSpPr>
      <xdr:spPr>
        <a:xfrm>
          <a:off x="4686300" y="1699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21579</xdr:rowOff>
    </xdr:from>
    <xdr:to>
      <xdr:col>24</xdr:col>
      <xdr:colOff>152400</xdr:colOff>
      <xdr:row>99</xdr:row>
      <xdr:rowOff>21579</xdr:rowOff>
    </xdr:to>
    <xdr:cxnSp macro="">
      <xdr:nvCxnSpPr>
        <xdr:cNvPr id="233" name="直線コネクタ 232"/>
        <xdr:cNvCxnSpPr/>
      </xdr:nvCxnSpPr>
      <xdr:spPr>
        <a:xfrm>
          <a:off x="4546600" y="1699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72285</xdr:rowOff>
    </xdr:from>
    <xdr:ext cx="599010" cy="259045"/>
    <xdr:sp macro="" textlink="">
      <xdr:nvSpPr>
        <xdr:cNvPr id="234" name="衛生費最大値テキスト"/>
        <xdr:cNvSpPr txBox="1"/>
      </xdr:nvSpPr>
      <xdr:spPr>
        <a:xfrm>
          <a:off x="4686300" y="1515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125608</xdr:rowOff>
    </xdr:from>
    <xdr:to>
      <xdr:col>24</xdr:col>
      <xdr:colOff>152400</xdr:colOff>
      <xdr:row>89</xdr:row>
      <xdr:rowOff>125608</xdr:rowOff>
    </xdr:to>
    <xdr:cxnSp macro="">
      <xdr:nvCxnSpPr>
        <xdr:cNvPr id="235" name="直線コネクタ 234"/>
        <xdr:cNvCxnSpPr/>
      </xdr:nvCxnSpPr>
      <xdr:spPr>
        <a:xfrm>
          <a:off x="4546600" y="1538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125608</xdr:rowOff>
    </xdr:from>
    <xdr:to>
      <xdr:col>24</xdr:col>
      <xdr:colOff>63500</xdr:colOff>
      <xdr:row>95</xdr:row>
      <xdr:rowOff>66025</xdr:rowOff>
    </xdr:to>
    <xdr:cxnSp macro="">
      <xdr:nvCxnSpPr>
        <xdr:cNvPr id="236" name="直線コネクタ 235"/>
        <xdr:cNvCxnSpPr/>
      </xdr:nvCxnSpPr>
      <xdr:spPr>
        <a:xfrm flipV="1">
          <a:off x="3797300" y="15384658"/>
          <a:ext cx="838200" cy="96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86024</xdr:rowOff>
    </xdr:from>
    <xdr:ext cx="534377" cy="259045"/>
    <xdr:sp macro="" textlink="">
      <xdr:nvSpPr>
        <xdr:cNvPr id="237" name="衛生費平均値テキスト"/>
        <xdr:cNvSpPr txBox="1"/>
      </xdr:nvSpPr>
      <xdr:spPr>
        <a:xfrm>
          <a:off x="4686300" y="1654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107597</xdr:rowOff>
    </xdr:from>
    <xdr:to>
      <xdr:col>24</xdr:col>
      <xdr:colOff>114300</xdr:colOff>
      <xdr:row>97</xdr:row>
      <xdr:rowOff>37747</xdr:rowOff>
    </xdr:to>
    <xdr:sp macro="" textlink="">
      <xdr:nvSpPr>
        <xdr:cNvPr id="238" name="フローチャート: 判断 237"/>
        <xdr:cNvSpPr/>
      </xdr:nvSpPr>
      <xdr:spPr>
        <a:xfrm>
          <a:off x="4584700" y="16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46709</xdr:rowOff>
    </xdr:from>
    <xdr:to>
      <xdr:col>19</xdr:col>
      <xdr:colOff>177800</xdr:colOff>
      <xdr:row>95</xdr:row>
      <xdr:rowOff>66025</xdr:rowOff>
    </xdr:to>
    <xdr:cxnSp macro="">
      <xdr:nvCxnSpPr>
        <xdr:cNvPr id="239" name="直線コネクタ 238"/>
        <xdr:cNvCxnSpPr/>
      </xdr:nvCxnSpPr>
      <xdr:spPr>
        <a:xfrm>
          <a:off x="2908300" y="16334459"/>
          <a:ext cx="8890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163717</xdr:rowOff>
    </xdr:from>
    <xdr:to>
      <xdr:col>20</xdr:col>
      <xdr:colOff>38100</xdr:colOff>
      <xdr:row>97</xdr:row>
      <xdr:rowOff>93867</xdr:rowOff>
    </xdr:to>
    <xdr:sp macro="" textlink="">
      <xdr:nvSpPr>
        <xdr:cNvPr id="240" name="フローチャート: 判断 239"/>
        <xdr:cNvSpPr/>
      </xdr:nvSpPr>
      <xdr:spPr>
        <a:xfrm>
          <a:off x="3746500" y="16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84994</xdr:rowOff>
    </xdr:from>
    <xdr:ext cx="534377" cy="259045"/>
    <xdr:sp macro="" textlink="">
      <xdr:nvSpPr>
        <xdr:cNvPr id="241" name="テキスト ボックス 240"/>
        <xdr:cNvSpPr txBox="1"/>
      </xdr:nvSpPr>
      <xdr:spPr>
        <a:xfrm>
          <a:off x="3530111" y="16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46709</xdr:rowOff>
    </xdr:from>
    <xdr:to>
      <xdr:col>15</xdr:col>
      <xdr:colOff>50800</xdr:colOff>
      <xdr:row>96</xdr:row>
      <xdr:rowOff>105933</xdr:rowOff>
    </xdr:to>
    <xdr:cxnSp macro="">
      <xdr:nvCxnSpPr>
        <xdr:cNvPr id="242" name="直線コネクタ 241"/>
        <xdr:cNvCxnSpPr/>
      </xdr:nvCxnSpPr>
      <xdr:spPr>
        <a:xfrm flipV="1">
          <a:off x="2019300" y="16334459"/>
          <a:ext cx="889000" cy="23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114258</xdr:rowOff>
    </xdr:from>
    <xdr:to>
      <xdr:col>15</xdr:col>
      <xdr:colOff>101600</xdr:colOff>
      <xdr:row>97</xdr:row>
      <xdr:rowOff>44408</xdr:rowOff>
    </xdr:to>
    <xdr:sp macro="" textlink="">
      <xdr:nvSpPr>
        <xdr:cNvPr id="243" name="フローチャート: 判断 242"/>
        <xdr:cNvSpPr/>
      </xdr:nvSpPr>
      <xdr:spPr>
        <a:xfrm>
          <a:off x="2857500" y="165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35535</xdr:rowOff>
    </xdr:from>
    <xdr:ext cx="534377" cy="259045"/>
    <xdr:sp macro="" textlink="">
      <xdr:nvSpPr>
        <xdr:cNvPr id="244" name="テキスト ボックス 243"/>
        <xdr:cNvSpPr txBox="1"/>
      </xdr:nvSpPr>
      <xdr:spPr>
        <a:xfrm>
          <a:off x="2641111" y="1666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105933</xdr:rowOff>
    </xdr:from>
    <xdr:to>
      <xdr:col>10</xdr:col>
      <xdr:colOff>114300</xdr:colOff>
      <xdr:row>96</xdr:row>
      <xdr:rowOff>148909</xdr:rowOff>
    </xdr:to>
    <xdr:cxnSp macro="">
      <xdr:nvCxnSpPr>
        <xdr:cNvPr id="245" name="直線コネクタ 244"/>
        <xdr:cNvCxnSpPr/>
      </xdr:nvCxnSpPr>
      <xdr:spPr>
        <a:xfrm flipV="1">
          <a:off x="1130300" y="16565133"/>
          <a:ext cx="889000"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89260</xdr:rowOff>
    </xdr:from>
    <xdr:to>
      <xdr:col>10</xdr:col>
      <xdr:colOff>165100</xdr:colOff>
      <xdr:row>97</xdr:row>
      <xdr:rowOff>19410</xdr:rowOff>
    </xdr:to>
    <xdr:sp macro="" textlink="">
      <xdr:nvSpPr>
        <xdr:cNvPr id="246" name="フローチャート: 判断 245"/>
        <xdr:cNvSpPr/>
      </xdr:nvSpPr>
      <xdr:spPr>
        <a:xfrm>
          <a:off x="19685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10537</xdr:rowOff>
    </xdr:from>
    <xdr:ext cx="534377" cy="259045"/>
    <xdr:sp macro="" textlink="">
      <xdr:nvSpPr>
        <xdr:cNvPr id="247" name="テキスト ボックス 246"/>
        <xdr:cNvSpPr txBox="1"/>
      </xdr:nvSpPr>
      <xdr:spPr>
        <a:xfrm>
          <a:off x="1752111" y="1664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117720</xdr:rowOff>
    </xdr:from>
    <xdr:to>
      <xdr:col>6</xdr:col>
      <xdr:colOff>38100</xdr:colOff>
      <xdr:row>97</xdr:row>
      <xdr:rowOff>47870</xdr:rowOff>
    </xdr:to>
    <xdr:sp macro="" textlink="">
      <xdr:nvSpPr>
        <xdr:cNvPr id="248" name="フローチャート: 判断 247"/>
        <xdr:cNvSpPr/>
      </xdr:nvSpPr>
      <xdr:spPr>
        <a:xfrm>
          <a:off x="1079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38997</xdr:rowOff>
    </xdr:from>
    <xdr:ext cx="534377" cy="259045"/>
    <xdr:sp macro="" textlink="">
      <xdr:nvSpPr>
        <xdr:cNvPr id="249" name="テキスト ボックス 248"/>
        <xdr:cNvSpPr txBox="1"/>
      </xdr:nvSpPr>
      <xdr:spPr>
        <a:xfrm>
          <a:off x="863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74808</xdr:rowOff>
    </xdr:from>
    <xdr:to>
      <xdr:col>24</xdr:col>
      <xdr:colOff>114300</xdr:colOff>
      <xdr:row>90</xdr:row>
      <xdr:rowOff>4958</xdr:rowOff>
    </xdr:to>
    <xdr:sp macro="" textlink="">
      <xdr:nvSpPr>
        <xdr:cNvPr id="255" name="楕円 254"/>
        <xdr:cNvSpPr/>
      </xdr:nvSpPr>
      <xdr:spPr>
        <a:xfrm>
          <a:off x="4584700" y="1533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27835</xdr:rowOff>
    </xdr:from>
    <xdr:ext cx="599010" cy="259045"/>
    <xdr:sp macro="" textlink="">
      <xdr:nvSpPr>
        <xdr:cNvPr id="256" name="衛生費該当値テキスト"/>
        <xdr:cNvSpPr txBox="1"/>
      </xdr:nvSpPr>
      <xdr:spPr>
        <a:xfrm>
          <a:off x="4686300" y="1528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15225</xdr:rowOff>
    </xdr:from>
    <xdr:to>
      <xdr:col>20</xdr:col>
      <xdr:colOff>38100</xdr:colOff>
      <xdr:row>95</xdr:row>
      <xdr:rowOff>116825</xdr:rowOff>
    </xdr:to>
    <xdr:sp macro="" textlink="">
      <xdr:nvSpPr>
        <xdr:cNvPr id="257" name="楕円 256"/>
        <xdr:cNvSpPr/>
      </xdr:nvSpPr>
      <xdr:spPr>
        <a:xfrm>
          <a:off x="3746500" y="1630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133352</xdr:rowOff>
    </xdr:from>
    <xdr:ext cx="534377" cy="259045"/>
    <xdr:sp macro="" textlink="">
      <xdr:nvSpPr>
        <xdr:cNvPr id="258" name="テキスト ボックス 257"/>
        <xdr:cNvSpPr txBox="1"/>
      </xdr:nvSpPr>
      <xdr:spPr>
        <a:xfrm>
          <a:off x="3530111" y="1607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167359</xdr:rowOff>
    </xdr:from>
    <xdr:to>
      <xdr:col>15</xdr:col>
      <xdr:colOff>101600</xdr:colOff>
      <xdr:row>95</xdr:row>
      <xdr:rowOff>97509</xdr:rowOff>
    </xdr:to>
    <xdr:sp macro="" textlink="">
      <xdr:nvSpPr>
        <xdr:cNvPr id="259" name="楕円 258"/>
        <xdr:cNvSpPr/>
      </xdr:nvSpPr>
      <xdr:spPr>
        <a:xfrm>
          <a:off x="2857500" y="1628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114036</xdr:rowOff>
    </xdr:from>
    <xdr:ext cx="534377" cy="259045"/>
    <xdr:sp macro="" textlink="">
      <xdr:nvSpPr>
        <xdr:cNvPr id="260" name="テキスト ボックス 259"/>
        <xdr:cNvSpPr txBox="1"/>
      </xdr:nvSpPr>
      <xdr:spPr>
        <a:xfrm>
          <a:off x="2641111" y="1605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55133</xdr:rowOff>
    </xdr:from>
    <xdr:to>
      <xdr:col>10</xdr:col>
      <xdr:colOff>165100</xdr:colOff>
      <xdr:row>96</xdr:row>
      <xdr:rowOff>156733</xdr:rowOff>
    </xdr:to>
    <xdr:sp macro="" textlink="">
      <xdr:nvSpPr>
        <xdr:cNvPr id="261" name="楕円 260"/>
        <xdr:cNvSpPr/>
      </xdr:nvSpPr>
      <xdr:spPr>
        <a:xfrm>
          <a:off x="1968500" y="1651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1810</xdr:rowOff>
    </xdr:from>
    <xdr:ext cx="534377" cy="259045"/>
    <xdr:sp macro="" textlink="">
      <xdr:nvSpPr>
        <xdr:cNvPr id="262" name="テキスト ボックス 261"/>
        <xdr:cNvSpPr txBox="1"/>
      </xdr:nvSpPr>
      <xdr:spPr>
        <a:xfrm>
          <a:off x="1752111" y="1628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98109</xdr:rowOff>
    </xdr:from>
    <xdr:to>
      <xdr:col>6</xdr:col>
      <xdr:colOff>38100</xdr:colOff>
      <xdr:row>97</xdr:row>
      <xdr:rowOff>28259</xdr:rowOff>
    </xdr:to>
    <xdr:sp macro="" textlink="">
      <xdr:nvSpPr>
        <xdr:cNvPr id="263" name="楕円 262"/>
        <xdr:cNvSpPr/>
      </xdr:nvSpPr>
      <xdr:spPr>
        <a:xfrm>
          <a:off x="1079500" y="1655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44786</xdr:rowOff>
    </xdr:from>
    <xdr:ext cx="534377" cy="259045"/>
    <xdr:sp macro="" textlink="">
      <xdr:nvSpPr>
        <xdr:cNvPr id="264" name="テキスト ボックス 263"/>
        <xdr:cNvSpPr txBox="1"/>
      </xdr:nvSpPr>
      <xdr:spPr>
        <a:xfrm>
          <a:off x="863111" y="1633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45158</xdr:rowOff>
    </xdr:from>
    <xdr:to>
      <xdr:col>54</xdr:col>
      <xdr:colOff>189865</xdr:colOff>
      <xdr:row>39</xdr:row>
      <xdr:rowOff>98878</xdr:rowOff>
    </xdr:to>
    <xdr:cxnSp macro="">
      <xdr:nvCxnSpPr>
        <xdr:cNvPr id="290" name="直線コネクタ 289"/>
        <xdr:cNvCxnSpPr/>
      </xdr:nvCxnSpPr>
      <xdr:spPr>
        <a:xfrm flipV="1">
          <a:off x="10475595" y="5360108"/>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163285</xdr:rowOff>
    </xdr:from>
    <xdr:ext cx="469744" cy="259045"/>
    <xdr:sp macro="" textlink="">
      <xdr:nvSpPr>
        <xdr:cNvPr id="293" name="労働費最大値テキスト"/>
        <xdr:cNvSpPr txBox="1"/>
      </xdr:nvSpPr>
      <xdr:spPr>
        <a:xfrm>
          <a:off x="10528300" y="51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45158</xdr:rowOff>
    </xdr:from>
    <xdr:to>
      <xdr:col>55</xdr:col>
      <xdr:colOff>88900</xdr:colOff>
      <xdr:row>31</xdr:row>
      <xdr:rowOff>45158</xdr:rowOff>
    </xdr:to>
    <xdr:cxnSp macro="">
      <xdr:nvCxnSpPr>
        <xdr:cNvPr id="294" name="直線コネクタ 293"/>
        <xdr:cNvCxnSpPr/>
      </xdr:nvCxnSpPr>
      <xdr:spPr>
        <a:xfrm>
          <a:off x="10388600" y="5360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96593</xdr:rowOff>
    </xdr:from>
    <xdr:to>
      <xdr:col>55</xdr:col>
      <xdr:colOff>0</xdr:colOff>
      <xdr:row>39</xdr:row>
      <xdr:rowOff>97572</xdr:rowOff>
    </xdr:to>
    <xdr:cxnSp macro="">
      <xdr:nvCxnSpPr>
        <xdr:cNvPr id="295" name="直線コネクタ 294"/>
        <xdr:cNvCxnSpPr/>
      </xdr:nvCxnSpPr>
      <xdr:spPr>
        <a:xfrm>
          <a:off x="9639300" y="6783143"/>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92346</xdr:rowOff>
    </xdr:from>
    <xdr:ext cx="378565" cy="259045"/>
    <xdr:sp macro="" textlink="">
      <xdr:nvSpPr>
        <xdr:cNvPr id="296" name="労働費平均値テキスト"/>
        <xdr:cNvSpPr txBox="1"/>
      </xdr:nvSpPr>
      <xdr:spPr>
        <a:xfrm>
          <a:off x="10528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69469</xdr:rowOff>
    </xdr:from>
    <xdr:to>
      <xdr:col>55</xdr:col>
      <xdr:colOff>50800</xdr:colOff>
      <xdr:row>38</xdr:row>
      <xdr:rowOff>171069</xdr:rowOff>
    </xdr:to>
    <xdr:sp macro="" textlink="">
      <xdr:nvSpPr>
        <xdr:cNvPr id="297" name="フローチャート: 判断 296"/>
        <xdr:cNvSpPr/>
      </xdr:nvSpPr>
      <xdr:spPr>
        <a:xfrm>
          <a:off x="10426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95613</xdr:rowOff>
    </xdr:from>
    <xdr:to>
      <xdr:col>50</xdr:col>
      <xdr:colOff>114300</xdr:colOff>
      <xdr:row>39</xdr:row>
      <xdr:rowOff>96593</xdr:rowOff>
    </xdr:to>
    <xdr:cxnSp macro="">
      <xdr:nvCxnSpPr>
        <xdr:cNvPr id="298" name="直線コネクタ 297"/>
        <xdr:cNvCxnSpPr/>
      </xdr:nvCxnSpPr>
      <xdr:spPr>
        <a:xfrm>
          <a:off x="8750300" y="678216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61141</xdr:rowOff>
    </xdr:from>
    <xdr:to>
      <xdr:col>50</xdr:col>
      <xdr:colOff>165100</xdr:colOff>
      <xdr:row>38</xdr:row>
      <xdr:rowOff>162741</xdr:rowOff>
    </xdr:to>
    <xdr:sp macro="" textlink="">
      <xdr:nvSpPr>
        <xdr:cNvPr id="299" name="フローチャート: 判断 298"/>
        <xdr:cNvSpPr/>
      </xdr:nvSpPr>
      <xdr:spPr>
        <a:xfrm>
          <a:off x="9588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7819</xdr:rowOff>
    </xdr:from>
    <xdr:ext cx="378565" cy="259045"/>
    <xdr:sp macro="" textlink="">
      <xdr:nvSpPr>
        <xdr:cNvPr id="300" name="テキスト ボックス 299"/>
        <xdr:cNvSpPr txBox="1"/>
      </xdr:nvSpPr>
      <xdr:spPr>
        <a:xfrm>
          <a:off x="9450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36340</xdr:rowOff>
    </xdr:from>
    <xdr:to>
      <xdr:col>45</xdr:col>
      <xdr:colOff>177800</xdr:colOff>
      <xdr:row>39</xdr:row>
      <xdr:rowOff>95613</xdr:rowOff>
    </xdr:to>
    <xdr:cxnSp macro="">
      <xdr:nvCxnSpPr>
        <xdr:cNvPr id="301" name="直線コネクタ 300"/>
        <xdr:cNvCxnSpPr/>
      </xdr:nvCxnSpPr>
      <xdr:spPr>
        <a:xfrm>
          <a:off x="7861300" y="6551440"/>
          <a:ext cx="889000" cy="23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80573</xdr:rowOff>
    </xdr:from>
    <xdr:to>
      <xdr:col>46</xdr:col>
      <xdr:colOff>38100</xdr:colOff>
      <xdr:row>39</xdr:row>
      <xdr:rowOff>10723</xdr:rowOff>
    </xdr:to>
    <xdr:sp macro="" textlink="">
      <xdr:nvSpPr>
        <xdr:cNvPr id="302" name="フローチャート: 判断 301"/>
        <xdr:cNvSpPr/>
      </xdr:nvSpPr>
      <xdr:spPr>
        <a:xfrm>
          <a:off x="8699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27250</xdr:rowOff>
    </xdr:from>
    <xdr:ext cx="378565" cy="259045"/>
    <xdr:sp macro="" textlink="">
      <xdr:nvSpPr>
        <xdr:cNvPr id="303" name="テキスト ボックス 302"/>
        <xdr:cNvSpPr txBox="1"/>
      </xdr:nvSpPr>
      <xdr:spPr>
        <a:xfrm>
          <a:off x="8561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171378</xdr:rowOff>
    </xdr:from>
    <xdr:to>
      <xdr:col>41</xdr:col>
      <xdr:colOff>50800</xdr:colOff>
      <xdr:row>38</xdr:row>
      <xdr:rowOff>36340</xdr:rowOff>
    </xdr:to>
    <xdr:cxnSp macro="">
      <xdr:nvCxnSpPr>
        <xdr:cNvPr id="304" name="直線コネクタ 303"/>
        <xdr:cNvCxnSpPr/>
      </xdr:nvCxnSpPr>
      <xdr:spPr>
        <a:xfrm>
          <a:off x="6972300" y="6000678"/>
          <a:ext cx="889000" cy="55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16074</xdr:rowOff>
    </xdr:from>
    <xdr:to>
      <xdr:col>41</xdr:col>
      <xdr:colOff>101600</xdr:colOff>
      <xdr:row>38</xdr:row>
      <xdr:rowOff>117674</xdr:rowOff>
    </xdr:to>
    <xdr:sp macro="" textlink="">
      <xdr:nvSpPr>
        <xdr:cNvPr id="305" name="フローチャート: 判断 304"/>
        <xdr:cNvSpPr/>
      </xdr:nvSpPr>
      <xdr:spPr>
        <a:xfrm>
          <a:off x="7810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108801</xdr:rowOff>
    </xdr:from>
    <xdr:ext cx="469744" cy="259045"/>
    <xdr:sp macro="" textlink="">
      <xdr:nvSpPr>
        <xdr:cNvPr id="306" name="テキスト ボックス 305"/>
        <xdr:cNvSpPr txBox="1"/>
      </xdr:nvSpPr>
      <xdr:spPr>
        <a:xfrm>
          <a:off x="7626428" y="662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118781</xdr:rowOff>
    </xdr:from>
    <xdr:to>
      <xdr:col>36</xdr:col>
      <xdr:colOff>165100</xdr:colOff>
      <xdr:row>38</xdr:row>
      <xdr:rowOff>48931</xdr:rowOff>
    </xdr:to>
    <xdr:sp macro="" textlink="">
      <xdr:nvSpPr>
        <xdr:cNvPr id="307" name="フローチャート: 判断 306"/>
        <xdr:cNvSpPr/>
      </xdr:nvSpPr>
      <xdr:spPr>
        <a:xfrm>
          <a:off x="6921500" y="646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40058</xdr:rowOff>
    </xdr:from>
    <xdr:ext cx="469744" cy="259045"/>
    <xdr:sp macro="" textlink="">
      <xdr:nvSpPr>
        <xdr:cNvPr id="308" name="テキスト ボックス 307"/>
        <xdr:cNvSpPr txBox="1"/>
      </xdr:nvSpPr>
      <xdr:spPr>
        <a:xfrm>
          <a:off x="6737428" y="655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46772</xdr:rowOff>
    </xdr:from>
    <xdr:to>
      <xdr:col>55</xdr:col>
      <xdr:colOff>50800</xdr:colOff>
      <xdr:row>39</xdr:row>
      <xdr:rowOff>148372</xdr:rowOff>
    </xdr:to>
    <xdr:sp macro="" textlink="">
      <xdr:nvSpPr>
        <xdr:cNvPr id="314" name="楕円 313"/>
        <xdr:cNvSpPr/>
      </xdr:nvSpPr>
      <xdr:spPr>
        <a:xfrm>
          <a:off x="104267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133149</xdr:rowOff>
    </xdr:from>
    <xdr:ext cx="249299" cy="259045"/>
    <xdr:sp macro="" textlink="">
      <xdr:nvSpPr>
        <xdr:cNvPr id="315" name="労働費該当値テキスト"/>
        <xdr:cNvSpPr txBox="1"/>
      </xdr:nvSpPr>
      <xdr:spPr>
        <a:xfrm>
          <a:off x="10528300" y="66482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45793</xdr:rowOff>
    </xdr:from>
    <xdr:to>
      <xdr:col>50</xdr:col>
      <xdr:colOff>165100</xdr:colOff>
      <xdr:row>39</xdr:row>
      <xdr:rowOff>147393</xdr:rowOff>
    </xdr:to>
    <xdr:sp macro="" textlink="">
      <xdr:nvSpPr>
        <xdr:cNvPr id="316" name="楕円 315"/>
        <xdr:cNvSpPr/>
      </xdr:nvSpPr>
      <xdr:spPr>
        <a:xfrm>
          <a:off x="9588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138520</xdr:rowOff>
    </xdr:from>
    <xdr:ext cx="313932" cy="259045"/>
    <xdr:sp macro="" textlink="">
      <xdr:nvSpPr>
        <xdr:cNvPr id="317" name="テキスト ボックス 316"/>
        <xdr:cNvSpPr txBox="1"/>
      </xdr:nvSpPr>
      <xdr:spPr>
        <a:xfrm>
          <a:off x="9482333" y="6825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44813</xdr:rowOff>
    </xdr:from>
    <xdr:to>
      <xdr:col>46</xdr:col>
      <xdr:colOff>38100</xdr:colOff>
      <xdr:row>39</xdr:row>
      <xdr:rowOff>146413</xdr:rowOff>
    </xdr:to>
    <xdr:sp macro="" textlink="">
      <xdr:nvSpPr>
        <xdr:cNvPr id="318" name="楕円 317"/>
        <xdr:cNvSpPr/>
      </xdr:nvSpPr>
      <xdr:spPr>
        <a:xfrm>
          <a:off x="8699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137540</xdr:rowOff>
    </xdr:from>
    <xdr:ext cx="313932" cy="259045"/>
    <xdr:sp macro="" textlink="">
      <xdr:nvSpPr>
        <xdr:cNvPr id="319" name="テキスト ボックス 318"/>
        <xdr:cNvSpPr txBox="1"/>
      </xdr:nvSpPr>
      <xdr:spPr>
        <a:xfrm>
          <a:off x="8593333" y="6824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156990</xdr:rowOff>
    </xdr:from>
    <xdr:to>
      <xdr:col>41</xdr:col>
      <xdr:colOff>101600</xdr:colOff>
      <xdr:row>38</xdr:row>
      <xdr:rowOff>87140</xdr:rowOff>
    </xdr:to>
    <xdr:sp macro="" textlink="">
      <xdr:nvSpPr>
        <xdr:cNvPr id="320" name="楕円 319"/>
        <xdr:cNvSpPr/>
      </xdr:nvSpPr>
      <xdr:spPr>
        <a:xfrm>
          <a:off x="7810500" y="650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103667</xdr:rowOff>
    </xdr:from>
    <xdr:ext cx="469744" cy="259045"/>
    <xdr:sp macro="" textlink="">
      <xdr:nvSpPr>
        <xdr:cNvPr id="321" name="テキスト ボックス 320"/>
        <xdr:cNvSpPr txBox="1"/>
      </xdr:nvSpPr>
      <xdr:spPr>
        <a:xfrm>
          <a:off x="7626428" y="627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120578</xdr:rowOff>
    </xdr:from>
    <xdr:to>
      <xdr:col>36</xdr:col>
      <xdr:colOff>165100</xdr:colOff>
      <xdr:row>35</xdr:row>
      <xdr:rowOff>50728</xdr:rowOff>
    </xdr:to>
    <xdr:sp macro="" textlink="">
      <xdr:nvSpPr>
        <xdr:cNvPr id="322" name="楕円 321"/>
        <xdr:cNvSpPr/>
      </xdr:nvSpPr>
      <xdr:spPr>
        <a:xfrm>
          <a:off x="6921500" y="594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67255</xdr:rowOff>
    </xdr:from>
    <xdr:ext cx="469744" cy="259045"/>
    <xdr:sp macro="" textlink="">
      <xdr:nvSpPr>
        <xdr:cNvPr id="323" name="テキスト ボックス 322"/>
        <xdr:cNvSpPr txBox="1"/>
      </xdr:nvSpPr>
      <xdr:spPr>
        <a:xfrm>
          <a:off x="6737428" y="572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96070</xdr:rowOff>
    </xdr:from>
    <xdr:to>
      <xdr:col>54</xdr:col>
      <xdr:colOff>189865</xdr:colOff>
      <xdr:row>58</xdr:row>
      <xdr:rowOff>159534</xdr:rowOff>
    </xdr:to>
    <xdr:cxnSp macro="">
      <xdr:nvCxnSpPr>
        <xdr:cNvPr id="349" name="直線コネクタ 348"/>
        <xdr:cNvCxnSpPr/>
      </xdr:nvCxnSpPr>
      <xdr:spPr>
        <a:xfrm flipV="1">
          <a:off x="10475595" y="8668570"/>
          <a:ext cx="1270" cy="143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163361</xdr:rowOff>
    </xdr:from>
    <xdr:ext cx="534377" cy="259045"/>
    <xdr:sp macro="" textlink="">
      <xdr:nvSpPr>
        <xdr:cNvPr id="350" name="農林水産業費最小値テキスト"/>
        <xdr:cNvSpPr txBox="1"/>
      </xdr:nvSpPr>
      <xdr:spPr>
        <a:xfrm>
          <a:off x="10528300" y="101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159534</xdr:rowOff>
    </xdr:from>
    <xdr:to>
      <xdr:col>55</xdr:col>
      <xdr:colOff>88900</xdr:colOff>
      <xdr:row>58</xdr:row>
      <xdr:rowOff>159534</xdr:rowOff>
    </xdr:to>
    <xdr:cxnSp macro="">
      <xdr:nvCxnSpPr>
        <xdr:cNvPr id="351" name="直線コネクタ 350"/>
        <xdr:cNvCxnSpPr/>
      </xdr:nvCxnSpPr>
      <xdr:spPr>
        <a:xfrm>
          <a:off x="10388600" y="10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42747</xdr:rowOff>
    </xdr:from>
    <xdr:ext cx="599010" cy="259045"/>
    <xdr:sp macro="" textlink="">
      <xdr:nvSpPr>
        <xdr:cNvPr id="352" name="農林水産業費最大値テキスト"/>
        <xdr:cNvSpPr txBox="1"/>
      </xdr:nvSpPr>
      <xdr:spPr>
        <a:xfrm>
          <a:off x="10528300" y="844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96070</xdr:rowOff>
    </xdr:from>
    <xdr:to>
      <xdr:col>55</xdr:col>
      <xdr:colOff>88900</xdr:colOff>
      <xdr:row>50</xdr:row>
      <xdr:rowOff>96070</xdr:rowOff>
    </xdr:to>
    <xdr:cxnSp macro="">
      <xdr:nvCxnSpPr>
        <xdr:cNvPr id="353" name="直線コネクタ 352"/>
        <xdr:cNvCxnSpPr/>
      </xdr:nvCxnSpPr>
      <xdr:spPr>
        <a:xfrm>
          <a:off x="10388600" y="86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24932</xdr:rowOff>
    </xdr:from>
    <xdr:to>
      <xdr:col>55</xdr:col>
      <xdr:colOff>0</xdr:colOff>
      <xdr:row>55</xdr:row>
      <xdr:rowOff>122631</xdr:rowOff>
    </xdr:to>
    <xdr:cxnSp macro="">
      <xdr:nvCxnSpPr>
        <xdr:cNvPr id="354" name="直線コネクタ 353"/>
        <xdr:cNvCxnSpPr/>
      </xdr:nvCxnSpPr>
      <xdr:spPr>
        <a:xfrm flipV="1">
          <a:off x="9639300" y="9454682"/>
          <a:ext cx="838200" cy="9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163099</xdr:rowOff>
    </xdr:from>
    <xdr:ext cx="534377" cy="259045"/>
    <xdr:sp macro="" textlink="">
      <xdr:nvSpPr>
        <xdr:cNvPr id="355" name="農林水産業費平均値テキスト"/>
        <xdr:cNvSpPr txBox="1"/>
      </xdr:nvSpPr>
      <xdr:spPr>
        <a:xfrm>
          <a:off x="10528300" y="9764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13222</xdr:rowOff>
    </xdr:from>
    <xdr:to>
      <xdr:col>55</xdr:col>
      <xdr:colOff>50800</xdr:colOff>
      <xdr:row>57</xdr:row>
      <xdr:rowOff>114822</xdr:rowOff>
    </xdr:to>
    <xdr:sp macro="" textlink="">
      <xdr:nvSpPr>
        <xdr:cNvPr id="356" name="フローチャート: 判断 355"/>
        <xdr:cNvSpPr/>
      </xdr:nvSpPr>
      <xdr:spPr>
        <a:xfrm>
          <a:off x="104267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118321</xdr:rowOff>
    </xdr:from>
    <xdr:to>
      <xdr:col>50</xdr:col>
      <xdr:colOff>114300</xdr:colOff>
      <xdr:row>55</xdr:row>
      <xdr:rowOff>122631</xdr:rowOff>
    </xdr:to>
    <xdr:cxnSp macro="">
      <xdr:nvCxnSpPr>
        <xdr:cNvPr id="357" name="直線コネクタ 356"/>
        <xdr:cNvCxnSpPr/>
      </xdr:nvCxnSpPr>
      <xdr:spPr>
        <a:xfrm>
          <a:off x="8750300" y="9548071"/>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168224</xdr:rowOff>
    </xdr:from>
    <xdr:to>
      <xdr:col>50</xdr:col>
      <xdr:colOff>165100</xdr:colOff>
      <xdr:row>57</xdr:row>
      <xdr:rowOff>98374</xdr:rowOff>
    </xdr:to>
    <xdr:sp macro="" textlink="">
      <xdr:nvSpPr>
        <xdr:cNvPr id="358" name="フローチャート: 判断 357"/>
        <xdr:cNvSpPr/>
      </xdr:nvSpPr>
      <xdr:spPr>
        <a:xfrm>
          <a:off x="9588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89501</xdr:rowOff>
    </xdr:from>
    <xdr:ext cx="534377" cy="259045"/>
    <xdr:sp macro="" textlink="">
      <xdr:nvSpPr>
        <xdr:cNvPr id="359" name="テキスト ボックス 358"/>
        <xdr:cNvSpPr txBox="1"/>
      </xdr:nvSpPr>
      <xdr:spPr>
        <a:xfrm>
          <a:off x="9372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101415</xdr:rowOff>
    </xdr:from>
    <xdr:to>
      <xdr:col>45</xdr:col>
      <xdr:colOff>177800</xdr:colOff>
      <xdr:row>55</xdr:row>
      <xdr:rowOff>118321</xdr:rowOff>
    </xdr:to>
    <xdr:cxnSp macro="">
      <xdr:nvCxnSpPr>
        <xdr:cNvPr id="360" name="直線コネクタ 359"/>
        <xdr:cNvCxnSpPr/>
      </xdr:nvCxnSpPr>
      <xdr:spPr>
        <a:xfrm>
          <a:off x="7861300" y="9531165"/>
          <a:ext cx="889000" cy="1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37802</xdr:rowOff>
    </xdr:from>
    <xdr:to>
      <xdr:col>46</xdr:col>
      <xdr:colOff>38100</xdr:colOff>
      <xdr:row>57</xdr:row>
      <xdr:rowOff>139402</xdr:rowOff>
    </xdr:to>
    <xdr:sp macro="" textlink="">
      <xdr:nvSpPr>
        <xdr:cNvPr id="361" name="フローチャート: 判断 360"/>
        <xdr:cNvSpPr/>
      </xdr:nvSpPr>
      <xdr:spPr>
        <a:xfrm>
          <a:off x="8699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130529</xdr:rowOff>
    </xdr:from>
    <xdr:ext cx="534377" cy="259045"/>
    <xdr:sp macro="" textlink="">
      <xdr:nvSpPr>
        <xdr:cNvPr id="362" name="テキスト ボックス 361"/>
        <xdr:cNvSpPr txBox="1"/>
      </xdr:nvSpPr>
      <xdr:spPr>
        <a:xfrm>
          <a:off x="8483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101415</xdr:rowOff>
    </xdr:from>
    <xdr:to>
      <xdr:col>41</xdr:col>
      <xdr:colOff>50800</xdr:colOff>
      <xdr:row>56</xdr:row>
      <xdr:rowOff>133223</xdr:rowOff>
    </xdr:to>
    <xdr:cxnSp macro="">
      <xdr:nvCxnSpPr>
        <xdr:cNvPr id="363" name="直線コネクタ 362"/>
        <xdr:cNvCxnSpPr/>
      </xdr:nvCxnSpPr>
      <xdr:spPr>
        <a:xfrm flipV="1">
          <a:off x="6972300" y="9531165"/>
          <a:ext cx="889000" cy="20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28223</xdr:rowOff>
    </xdr:from>
    <xdr:to>
      <xdr:col>41</xdr:col>
      <xdr:colOff>101600</xdr:colOff>
      <xdr:row>57</xdr:row>
      <xdr:rowOff>129823</xdr:rowOff>
    </xdr:to>
    <xdr:sp macro="" textlink="">
      <xdr:nvSpPr>
        <xdr:cNvPr id="364" name="フローチャート: 判断 363"/>
        <xdr:cNvSpPr/>
      </xdr:nvSpPr>
      <xdr:spPr>
        <a:xfrm>
          <a:off x="7810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120950</xdr:rowOff>
    </xdr:from>
    <xdr:ext cx="534377" cy="259045"/>
    <xdr:sp macro="" textlink="">
      <xdr:nvSpPr>
        <xdr:cNvPr id="365" name="テキスト ボックス 364"/>
        <xdr:cNvSpPr txBox="1"/>
      </xdr:nvSpPr>
      <xdr:spPr>
        <a:xfrm>
          <a:off x="7594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83011</xdr:rowOff>
    </xdr:from>
    <xdr:to>
      <xdr:col>36</xdr:col>
      <xdr:colOff>165100</xdr:colOff>
      <xdr:row>58</xdr:row>
      <xdr:rowOff>13161</xdr:rowOff>
    </xdr:to>
    <xdr:sp macro="" textlink="">
      <xdr:nvSpPr>
        <xdr:cNvPr id="366" name="フローチャート: 判断 365"/>
        <xdr:cNvSpPr/>
      </xdr:nvSpPr>
      <xdr:spPr>
        <a:xfrm>
          <a:off x="6921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4288</xdr:rowOff>
    </xdr:from>
    <xdr:ext cx="534377" cy="259045"/>
    <xdr:sp macro="" textlink="">
      <xdr:nvSpPr>
        <xdr:cNvPr id="367" name="テキスト ボックス 366"/>
        <xdr:cNvSpPr txBox="1"/>
      </xdr:nvSpPr>
      <xdr:spPr>
        <a:xfrm>
          <a:off x="6705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145582</xdr:rowOff>
    </xdr:from>
    <xdr:to>
      <xdr:col>55</xdr:col>
      <xdr:colOff>50800</xdr:colOff>
      <xdr:row>55</xdr:row>
      <xdr:rowOff>75732</xdr:rowOff>
    </xdr:to>
    <xdr:sp macro="" textlink="">
      <xdr:nvSpPr>
        <xdr:cNvPr id="373" name="楕円 372"/>
        <xdr:cNvSpPr/>
      </xdr:nvSpPr>
      <xdr:spPr>
        <a:xfrm>
          <a:off x="10426700" y="940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168459</xdr:rowOff>
    </xdr:from>
    <xdr:ext cx="534377" cy="259045"/>
    <xdr:sp macro="" textlink="">
      <xdr:nvSpPr>
        <xdr:cNvPr id="374" name="農林水産業費該当値テキスト"/>
        <xdr:cNvSpPr txBox="1"/>
      </xdr:nvSpPr>
      <xdr:spPr>
        <a:xfrm>
          <a:off x="10528300" y="925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71831</xdr:rowOff>
    </xdr:from>
    <xdr:to>
      <xdr:col>50</xdr:col>
      <xdr:colOff>165100</xdr:colOff>
      <xdr:row>56</xdr:row>
      <xdr:rowOff>1981</xdr:rowOff>
    </xdr:to>
    <xdr:sp macro="" textlink="">
      <xdr:nvSpPr>
        <xdr:cNvPr id="375" name="楕円 374"/>
        <xdr:cNvSpPr/>
      </xdr:nvSpPr>
      <xdr:spPr>
        <a:xfrm>
          <a:off x="9588500" y="950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18508</xdr:rowOff>
    </xdr:from>
    <xdr:ext cx="534377" cy="259045"/>
    <xdr:sp macro="" textlink="">
      <xdr:nvSpPr>
        <xdr:cNvPr id="376" name="テキスト ボックス 375"/>
        <xdr:cNvSpPr txBox="1"/>
      </xdr:nvSpPr>
      <xdr:spPr>
        <a:xfrm>
          <a:off x="9372111" y="927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67521</xdr:rowOff>
    </xdr:from>
    <xdr:to>
      <xdr:col>46</xdr:col>
      <xdr:colOff>38100</xdr:colOff>
      <xdr:row>55</xdr:row>
      <xdr:rowOff>169121</xdr:rowOff>
    </xdr:to>
    <xdr:sp macro="" textlink="">
      <xdr:nvSpPr>
        <xdr:cNvPr id="377" name="楕円 376"/>
        <xdr:cNvSpPr/>
      </xdr:nvSpPr>
      <xdr:spPr>
        <a:xfrm>
          <a:off x="8699500" y="949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14198</xdr:rowOff>
    </xdr:from>
    <xdr:ext cx="534377" cy="259045"/>
    <xdr:sp macro="" textlink="">
      <xdr:nvSpPr>
        <xdr:cNvPr id="378" name="テキスト ボックス 377"/>
        <xdr:cNvSpPr txBox="1"/>
      </xdr:nvSpPr>
      <xdr:spPr>
        <a:xfrm>
          <a:off x="8483111" y="927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50615</xdr:rowOff>
    </xdr:from>
    <xdr:to>
      <xdr:col>41</xdr:col>
      <xdr:colOff>101600</xdr:colOff>
      <xdr:row>55</xdr:row>
      <xdr:rowOff>152215</xdr:rowOff>
    </xdr:to>
    <xdr:sp macro="" textlink="">
      <xdr:nvSpPr>
        <xdr:cNvPr id="379" name="楕円 378"/>
        <xdr:cNvSpPr/>
      </xdr:nvSpPr>
      <xdr:spPr>
        <a:xfrm>
          <a:off x="7810500" y="948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168742</xdr:rowOff>
    </xdr:from>
    <xdr:ext cx="534377" cy="259045"/>
    <xdr:sp macro="" textlink="">
      <xdr:nvSpPr>
        <xdr:cNvPr id="380" name="テキスト ボックス 379"/>
        <xdr:cNvSpPr txBox="1"/>
      </xdr:nvSpPr>
      <xdr:spPr>
        <a:xfrm>
          <a:off x="7594111" y="92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82423</xdr:rowOff>
    </xdr:from>
    <xdr:to>
      <xdr:col>36</xdr:col>
      <xdr:colOff>165100</xdr:colOff>
      <xdr:row>57</xdr:row>
      <xdr:rowOff>12573</xdr:rowOff>
    </xdr:to>
    <xdr:sp macro="" textlink="">
      <xdr:nvSpPr>
        <xdr:cNvPr id="381" name="楕円 380"/>
        <xdr:cNvSpPr/>
      </xdr:nvSpPr>
      <xdr:spPr>
        <a:xfrm>
          <a:off x="6921500" y="968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29100</xdr:rowOff>
    </xdr:from>
    <xdr:ext cx="534377" cy="259045"/>
    <xdr:sp macro="" textlink="">
      <xdr:nvSpPr>
        <xdr:cNvPr id="382" name="テキスト ボックス 381"/>
        <xdr:cNvSpPr txBox="1"/>
      </xdr:nvSpPr>
      <xdr:spPr>
        <a:xfrm>
          <a:off x="6705111" y="94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69452</xdr:rowOff>
    </xdr:from>
    <xdr:to>
      <xdr:col>54</xdr:col>
      <xdr:colOff>189865</xdr:colOff>
      <xdr:row>79</xdr:row>
      <xdr:rowOff>21979</xdr:rowOff>
    </xdr:to>
    <xdr:cxnSp macro="">
      <xdr:nvCxnSpPr>
        <xdr:cNvPr id="406" name="直線コネクタ 405"/>
        <xdr:cNvCxnSpPr/>
      </xdr:nvCxnSpPr>
      <xdr:spPr>
        <a:xfrm flipV="1">
          <a:off x="10475595" y="12242402"/>
          <a:ext cx="1270" cy="132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25806</xdr:rowOff>
    </xdr:from>
    <xdr:ext cx="469744" cy="259045"/>
    <xdr:sp macro="" textlink="">
      <xdr:nvSpPr>
        <xdr:cNvPr id="407" name="商工費最小値テキスト"/>
        <xdr:cNvSpPr txBox="1"/>
      </xdr:nvSpPr>
      <xdr:spPr>
        <a:xfrm>
          <a:off x="10528300" y="135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21979</xdr:rowOff>
    </xdr:from>
    <xdr:to>
      <xdr:col>55</xdr:col>
      <xdr:colOff>88900</xdr:colOff>
      <xdr:row>79</xdr:row>
      <xdr:rowOff>21979</xdr:rowOff>
    </xdr:to>
    <xdr:cxnSp macro="">
      <xdr:nvCxnSpPr>
        <xdr:cNvPr id="408" name="直線コネクタ 407"/>
        <xdr:cNvCxnSpPr/>
      </xdr:nvCxnSpPr>
      <xdr:spPr>
        <a:xfrm>
          <a:off x="10388600" y="1356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16129</xdr:rowOff>
    </xdr:from>
    <xdr:ext cx="599010" cy="259045"/>
    <xdr:sp macro="" textlink="">
      <xdr:nvSpPr>
        <xdr:cNvPr id="409" name="商工費最大値テキスト"/>
        <xdr:cNvSpPr txBox="1"/>
      </xdr:nvSpPr>
      <xdr:spPr>
        <a:xfrm>
          <a:off x="10528300" y="1201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69452</xdr:rowOff>
    </xdr:from>
    <xdr:to>
      <xdr:col>55</xdr:col>
      <xdr:colOff>88900</xdr:colOff>
      <xdr:row>71</xdr:row>
      <xdr:rowOff>69452</xdr:rowOff>
    </xdr:to>
    <xdr:cxnSp macro="">
      <xdr:nvCxnSpPr>
        <xdr:cNvPr id="410" name="直線コネクタ 409"/>
        <xdr:cNvCxnSpPr/>
      </xdr:nvCxnSpPr>
      <xdr:spPr>
        <a:xfrm>
          <a:off x="10388600" y="1224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145422</xdr:rowOff>
    </xdr:from>
    <xdr:to>
      <xdr:col>55</xdr:col>
      <xdr:colOff>0</xdr:colOff>
      <xdr:row>77</xdr:row>
      <xdr:rowOff>95070</xdr:rowOff>
    </xdr:to>
    <xdr:cxnSp macro="">
      <xdr:nvCxnSpPr>
        <xdr:cNvPr id="411" name="直線コネクタ 410"/>
        <xdr:cNvCxnSpPr/>
      </xdr:nvCxnSpPr>
      <xdr:spPr>
        <a:xfrm flipV="1">
          <a:off x="9639300" y="13175622"/>
          <a:ext cx="838200" cy="12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148899</xdr:rowOff>
    </xdr:from>
    <xdr:ext cx="534377" cy="259045"/>
    <xdr:sp macro="" textlink="">
      <xdr:nvSpPr>
        <xdr:cNvPr id="412" name="商工費平均値テキスト"/>
        <xdr:cNvSpPr txBox="1"/>
      </xdr:nvSpPr>
      <xdr:spPr>
        <a:xfrm>
          <a:off x="10528300" y="13350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170472</xdr:rowOff>
    </xdr:from>
    <xdr:to>
      <xdr:col>55</xdr:col>
      <xdr:colOff>50800</xdr:colOff>
      <xdr:row>78</xdr:row>
      <xdr:rowOff>100622</xdr:rowOff>
    </xdr:to>
    <xdr:sp macro="" textlink="">
      <xdr:nvSpPr>
        <xdr:cNvPr id="413" name="フローチャート: 判断 412"/>
        <xdr:cNvSpPr/>
      </xdr:nvSpPr>
      <xdr:spPr>
        <a:xfrm>
          <a:off x="104267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95070</xdr:rowOff>
    </xdr:from>
    <xdr:to>
      <xdr:col>50</xdr:col>
      <xdr:colOff>114300</xdr:colOff>
      <xdr:row>78</xdr:row>
      <xdr:rowOff>22192</xdr:rowOff>
    </xdr:to>
    <xdr:cxnSp macro="">
      <xdr:nvCxnSpPr>
        <xdr:cNvPr id="414" name="直線コネクタ 413"/>
        <xdr:cNvCxnSpPr/>
      </xdr:nvCxnSpPr>
      <xdr:spPr>
        <a:xfrm flipV="1">
          <a:off x="8750300" y="13296720"/>
          <a:ext cx="889000" cy="9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50298</xdr:rowOff>
    </xdr:from>
    <xdr:to>
      <xdr:col>50</xdr:col>
      <xdr:colOff>165100</xdr:colOff>
      <xdr:row>78</xdr:row>
      <xdr:rowOff>151898</xdr:rowOff>
    </xdr:to>
    <xdr:sp macro="" textlink="">
      <xdr:nvSpPr>
        <xdr:cNvPr id="415" name="フローチャート: 判断 414"/>
        <xdr:cNvSpPr/>
      </xdr:nvSpPr>
      <xdr:spPr>
        <a:xfrm>
          <a:off x="9588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143025</xdr:rowOff>
    </xdr:from>
    <xdr:ext cx="534377" cy="259045"/>
    <xdr:sp macro="" textlink="">
      <xdr:nvSpPr>
        <xdr:cNvPr id="416" name="テキスト ボックス 415"/>
        <xdr:cNvSpPr txBox="1"/>
      </xdr:nvSpPr>
      <xdr:spPr>
        <a:xfrm>
          <a:off x="9372111" y="135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22192</xdr:rowOff>
    </xdr:from>
    <xdr:to>
      <xdr:col>45</xdr:col>
      <xdr:colOff>177800</xdr:colOff>
      <xdr:row>78</xdr:row>
      <xdr:rowOff>23625</xdr:rowOff>
    </xdr:to>
    <xdr:cxnSp macro="">
      <xdr:nvCxnSpPr>
        <xdr:cNvPr id="417" name="直線コネクタ 416"/>
        <xdr:cNvCxnSpPr/>
      </xdr:nvCxnSpPr>
      <xdr:spPr>
        <a:xfrm flipV="1">
          <a:off x="7861300" y="13395292"/>
          <a:ext cx="8890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35423</xdr:rowOff>
    </xdr:from>
    <xdr:to>
      <xdr:col>46</xdr:col>
      <xdr:colOff>38100</xdr:colOff>
      <xdr:row>78</xdr:row>
      <xdr:rowOff>137023</xdr:rowOff>
    </xdr:to>
    <xdr:sp macro="" textlink="">
      <xdr:nvSpPr>
        <xdr:cNvPr id="418" name="フローチャート: 判断 417"/>
        <xdr:cNvSpPr/>
      </xdr:nvSpPr>
      <xdr:spPr>
        <a:xfrm>
          <a:off x="8699500" y="1340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128150</xdr:rowOff>
    </xdr:from>
    <xdr:ext cx="534377" cy="259045"/>
    <xdr:sp macro="" textlink="">
      <xdr:nvSpPr>
        <xdr:cNvPr id="419" name="テキスト ボックス 418"/>
        <xdr:cNvSpPr txBox="1"/>
      </xdr:nvSpPr>
      <xdr:spPr>
        <a:xfrm>
          <a:off x="8483111" y="1350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155375</xdr:rowOff>
    </xdr:from>
    <xdr:to>
      <xdr:col>41</xdr:col>
      <xdr:colOff>50800</xdr:colOff>
      <xdr:row>78</xdr:row>
      <xdr:rowOff>23625</xdr:rowOff>
    </xdr:to>
    <xdr:cxnSp macro="">
      <xdr:nvCxnSpPr>
        <xdr:cNvPr id="420" name="直線コネクタ 419"/>
        <xdr:cNvCxnSpPr/>
      </xdr:nvCxnSpPr>
      <xdr:spPr>
        <a:xfrm>
          <a:off x="6972300" y="13357025"/>
          <a:ext cx="889000" cy="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21" name="フローチャート: 判断 420"/>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136386</xdr:rowOff>
    </xdr:from>
    <xdr:ext cx="534377" cy="259045"/>
    <xdr:sp macro="" textlink="">
      <xdr:nvSpPr>
        <xdr:cNvPr id="422" name="テキスト ボックス 421"/>
        <xdr:cNvSpPr txBox="1"/>
      </xdr:nvSpPr>
      <xdr:spPr>
        <a:xfrm>
          <a:off x="7594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3" name="フローチャート: 判断 422"/>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156725</xdr:rowOff>
    </xdr:from>
    <xdr:ext cx="534377" cy="259045"/>
    <xdr:sp macro="" textlink="">
      <xdr:nvSpPr>
        <xdr:cNvPr id="424" name="テキスト ボックス 423"/>
        <xdr:cNvSpPr txBox="1"/>
      </xdr:nvSpPr>
      <xdr:spPr>
        <a:xfrm>
          <a:off x="6705111" y="135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94622</xdr:rowOff>
    </xdr:from>
    <xdr:to>
      <xdr:col>55</xdr:col>
      <xdr:colOff>50800</xdr:colOff>
      <xdr:row>77</xdr:row>
      <xdr:rowOff>24772</xdr:rowOff>
    </xdr:to>
    <xdr:sp macro="" textlink="">
      <xdr:nvSpPr>
        <xdr:cNvPr id="430" name="楕円 429"/>
        <xdr:cNvSpPr/>
      </xdr:nvSpPr>
      <xdr:spPr>
        <a:xfrm>
          <a:off x="10426700" y="1312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117499</xdr:rowOff>
    </xdr:from>
    <xdr:ext cx="534377" cy="259045"/>
    <xdr:sp macro="" textlink="">
      <xdr:nvSpPr>
        <xdr:cNvPr id="431" name="商工費該当値テキスト"/>
        <xdr:cNvSpPr txBox="1"/>
      </xdr:nvSpPr>
      <xdr:spPr>
        <a:xfrm>
          <a:off x="10528300" y="1297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44270</xdr:rowOff>
    </xdr:from>
    <xdr:to>
      <xdr:col>50</xdr:col>
      <xdr:colOff>165100</xdr:colOff>
      <xdr:row>77</xdr:row>
      <xdr:rowOff>145870</xdr:rowOff>
    </xdr:to>
    <xdr:sp macro="" textlink="">
      <xdr:nvSpPr>
        <xdr:cNvPr id="432" name="楕円 431"/>
        <xdr:cNvSpPr/>
      </xdr:nvSpPr>
      <xdr:spPr>
        <a:xfrm>
          <a:off x="9588500" y="1324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162397</xdr:rowOff>
    </xdr:from>
    <xdr:ext cx="534377" cy="259045"/>
    <xdr:sp macro="" textlink="">
      <xdr:nvSpPr>
        <xdr:cNvPr id="433" name="テキスト ボックス 432"/>
        <xdr:cNvSpPr txBox="1"/>
      </xdr:nvSpPr>
      <xdr:spPr>
        <a:xfrm>
          <a:off x="9372111" y="1302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142842</xdr:rowOff>
    </xdr:from>
    <xdr:to>
      <xdr:col>46</xdr:col>
      <xdr:colOff>38100</xdr:colOff>
      <xdr:row>78</xdr:row>
      <xdr:rowOff>72992</xdr:rowOff>
    </xdr:to>
    <xdr:sp macro="" textlink="">
      <xdr:nvSpPr>
        <xdr:cNvPr id="434" name="楕円 433"/>
        <xdr:cNvSpPr/>
      </xdr:nvSpPr>
      <xdr:spPr>
        <a:xfrm>
          <a:off x="8699500" y="1334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89519</xdr:rowOff>
    </xdr:from>
    <xdr:ext cx="534377" cy="259045"/>
    <xdr:sp macro="" textlink="">
      <xdr:nvSpPr>
        <xdr:cNvPr id="435" name="テキスト ボックス 434"/>
        <xdr:cNvSpPr txBox="1"/>
      </xdr:nvSpPr>
      <xdr:spPr>
        <a:xfrm>
          <a:off x="8483111" y="1311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144275</xdr:rowOff>
    </xdr:from>
    <xdr:to>
      <xdr:col>41</xdr:col>
      <xdr:colOff>101600</xdr:colOff>
      <xdr:row>78</xdr:row>
      <xdr:rowOff>74425</xdr:rowOff>
    </xdr:to>
    <xdr:sp macro="" textlink="">
      <xdr:nvSpPr>
        <xdr:cNvPr id="436" name="楕円 435"/>
        <xdr:cNvSpPr/>
      </xdr:nvSpPr>
      <xdr:spPr>
        <a:xfrm>
          <a:off x="7810500" y="1334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90952</xdr:rowOff>
    </xdr:from>
    <xdr:ext cx="534377" cy="259045"/>
    <xdr:sp macro="" textlink="">
      <xdr:nvSpPr>
        <xdr:cNvPr id="437" name="テキスト ボックス 436"/>
        <xdr:cNvSpPr txBox="1"/>
      </xdr:nvSpPr>
      <xdr:spPr>
        <a:xfrm>
          <a:off x="7594111" y="1312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104575</xdr:rowOff>
    </xdr:from>
    <xdr:to>
      <xdr:col>36</xdr:col>
      <xdr:colOff>165100</xdr:colOff>
      <xdr:row>78</xdr:row>
      <xdr:rowOff>34725</xdr:rowOff>
    </xdr:to>
    <xdr:sp macro="" textlink="">
      <xdr:nvSpPr>
        <xdr:cNvPr id="438" name="楕円 437"/>
        <xdr:cNvSpPr/>
      </xdr:nvSpPr>
      <xdr:spPr>
        <a:xfrm>
          <a:off x="6921500" y="1330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51252</xdr:rowOff>
    </xdr:from>
    <xdr:ext cx="534377" cy="259045"/>
    <xdr:sp macro="" textlink="">
      <xdr:nvSpPr>
        <xdr:cNvPr id="439" name="テキスト ボックス 438"/>
        <xdr:cNvSpPr txBox="1"/>
      </xdr:nvSpPr>
      <xdr:spPr>
        <a:xfrm>
          <a:off x="6705111" y="1308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51" name="テキスト ボックス 450"/>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5" name="テキスト ボックス 454"/>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51995</xdr:rowOff>
    </xdr:from>
    <xdr:to>
      <xdr:col>54</xdr:col>
      <xdr:colOff>189865</xdr:colOff>
      <xdr:row>98</xdr:row>
      <xdr:rowOff>15996</xdr:rowOff>
    </xdr:to>
    <xdr:cxnSp macro="">
      <xdr:nvCxnSpPr>
        <xdr:cNvPr id="459" name="直線コネクタ 458"/>
        <xdr:cNvCxnSpPr/>
      </xdr:nvCxnSpPr>
      <xdr:spPr>
        <a:xfrm flipV="1">
          <a:off x="10475595" y="15653945"/>
          <a:ext cx="1270" cy="1164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50292</xdr:rowOff>
    </xdr:from>
    <xdr:ext cx="534377" cy="259045"/>
    <xdr:sp macro="" textlink="">
      <xdr:nvSpPr>
        <xdr:cNvPr id="460" name="土木費最小値テキスト"/>
        <xdr:cNvSpPr txBox="1"/>
      </xdr:nvSpPr>
      <xdr:spPr>
        <a:xfrm>
          <a:off x="10528300" y="168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15996</xdr:rowOff>
    </xdr:from>
    <xdr:to>
      <xdr:col>55</xdr:col>
      <xdr:colOff>88900</xdr:colOff>
      <xdr:row>98</xdr:row>
      <xdr:rowOff>15996</xdr:rowOff>
    </xdr:to>
    <xdr:cxnSp macro="">
      <xdr:nvCxnSpPr>
        <xdr:cNvPr id="461" name="直線コネクタ 460"/>
        <xdr:cNvCxnSpPr/>
      </xdr:nvCxnSpPr>
      <xdr:spPr>
        <a:xfrm>
          <a:off x="10388600" y="1681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170122</xdr:rowOff>
    </xdr:from>
    <xdr:ext cx="690189" cy="259045"/>
    <xdr:sp macro="" textlink="">
      <xdr:nvSpPr>
        <xdr:cNvPr id="462" name="土木費最大値テキスト"/>
        <xdr:cNvSpPr txBox="1"/>
      </xdr:nvSpPr>
      <xdr:spPr>
        <a:xfrm>
          <a:off x="10528300" y="15429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51995</xdr:rowOff>
    </xdr:from>
    <xdr:to>
      <xdr:col>55</xdr:col>
      <xdr:colOff>88900</xdr:colOff>
      <xdr:row>91</xdr:row>
      <xdr:rowOff>51995</xdr:rowOff>
    </xdr:to>
    <xdr:cxnSp macro="">
      <xdr:nvCxnSpPr>
        <xdr:cNvPr id="463" name="直線コネクタ 462"/>
        <xdr:cNvCxnSpPr/>
      </xdr:nvCxnSpPr>
      <xdr:spPr>
        <a:xfrm>
          <a:off x="10388600" y="1565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124794</xdr:rowOff>
    </xdr:from>
    <xdr:to>
      <xdr:col>55</xdr:col>
      <xdr:colOff>0</xdr:colOff>
      <xdr:row>97</xdr:row>
      <xdr:rowOff>153135</xdr:rowOff>
    </xdr:to>
    <xdr:cxnSp macro="">
      <xdr:nvCxnSpPr>
        <xdr:cNvPr id="464" name="直線コネクタ 463"/>
        <xdr:cNvCxnSpPr/>
      </xdr:nvCxnSpPr>
      <xdr:spPr>
        <a:xfrm>
          <a:off x="9639300" y="16755444"/>
          <a:ext cx="838200" cy="2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94742</xdr:rowOff>
    </xdr:from>
    <xdr:ext cx="534377" cy="259045"/>
    <xdr:sp macro="" textlink="">
      <xdr:nvSpPr>
        <xdr:cNvPr id="465" name="土木費平均値テキスト"/>
        <xdr:cNvSpPr txBox="1"/>
      </xdr:nvSpPr>
      <xdr:spPr>
        <a:xfrm>
          <a:off x="10528300" y="16725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116315</xdr:rowOff>
    </xdr:from>
    <xdr:to>
      <xdr:col>55</xdr:col>
      <xdr:colOff>50800</xdr:colOff>
      <xdr:row>98</xdr:row>
      <xdr:rowOff>46465</xdr:rowOff>
    </xdr:to>
    <xdr:sp macro="" textlink="">
      <xdr:nvSpPr>
        <xdr:cNvPr id="466" name="フローチャート: 判断 465"/>
        <xdr:cNvSpPr/>
      </xdr:nvSpPr>
      <xdr:spPr>
        <a:xfrm>
          <a:off x="10426700" y="1674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124794</xdr:rowOff>
    </xdr:from>
    <xdr:to>
      <xdr:col>50</xdr:col>
      <xdr:colOff>114300</xdr:colOff>
      <xdr:row>97</xdr:row>
      <xdr:rowOff>142236</xdr:rowOff>
    </xdr:to>
    <xdr:cxnSp macro="">
      <xdr:nvCxnSpPr>
        <xdr:cNvPr id="467" name="直線コネクタ 466"/>
        <xdr:cNvCxnSpPr/>
      </xdr:nvCxnSpPr>
      <xdr:spPr>
        <a:xfrm flipV="1">
          <a:off x="8750300" y="16755444"/>
          <a:ext cx="889000" cy="1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114399</xdr:rowOff>
    </xdr:from>
    <xdr:to>
      <xdr:col>50</xdr:col>
      <xdr:colOff>165100</xdr:colOff>
      <xdr:row>98</xdr:row>
      <xdr:rowOff>44549</xdr:rowOff>
    </xdr:to>
    <xdr:sp macro="" textlink="">
      <xdr:nvSpPr>
        <xdr:cNvPr id="468" name="フローチャート: 判断 467"/>
        <xdr:cNvSpPr/>
      </xdr:nvSpPr>
      <xdr:spPr>
        <a:xfrm>
          <a:off x="9588500" y="1674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35676</xdr:rowOff>
    </xdr:from>
    <xdr:ext cx="534377" cy="259045"/>
    <xdr:sp macro="" textlink="">
      <xdr:nvSpPr>
        <xdr:cNvPr id="469" name="テキスト ボックス 468"/>
        <xdr:cNvSpPr txBox="1"/>
      </xdr:nvSpPr>
      <xdr:spPr>
        <a:xfrm>
          <a:off x="9372111" y="1683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142236</xdr:rowOff>
    </xdr:from>
    <xdr:to>
      <xdr:col>45</xdr:col>
      <xdr:colOff>177800</xdr:colOff>
      <xdr:row>97</xdr:row>
      <xdr:rowOff>152112</xdr:rowOff>
    </xdr:to>
    <xdr:cxnSp macro="">
      <xdr:nvCxnSpPr>
        <xdr:cNvPr id="470" name="直線コネクタ 469"/>
        <xdr:cNvCxnSpPr/>
      </xdr:nvCxnSpPr>
      <xdr:spPr>
        <a:xfrm flipV="1">
          <a:off x="7861300" y="16772886"/>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116401</xdr:rowOff>
    </xdr:from>
    <xdr:to>
      <xdr:col>46</xdr:col>
      <xdr:colOff>38100</xdr:colOff>
      <xdr:row>98</xdr:row>
      <xdr:rowOff>46551</xdr:rowOff>
    </xdr:to>
    <xdr:sp macro="" textlink="">
      <xdr:nvSpPr>
        <xdr:cNvPr id="471" name="フローチャート: 判断 470"/>
        <xdr:cNvSpPr/>
      </xdr:nvSpPr>
      <xdr:spPr>
        <a:xfrm>
          <a:off x="8699500" y="167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37678</xdr:rowOff>
    </xdr:from>
    <xdr:ext cx="534377" cy="259045"/>
    <xdr:sp macro="" textlink="">
      <xdr:nvSpPr>
        <xdr:cNvPr id="472" name="テキスト ボックス 471"/>
        <xdr:cNvSpPr txBox="1"/>
      </xdr:nvSpPr>
      <xdr:spPr>
        <a:xfrm>
          <a:off x="8483111" y="1683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141822</xdr:rowOff>
    </xdr:from>
    <xdr:to>
      <xdr:col>41</xdr:col>
      <xdr:colOff>50800</xdr:colOff>
      <xdr:row>97</xdr:row>
      <xdr:rowOff>152112</xdr:rowOff>
    </xdr:to>
    <xdr:cxnSp macro="">
      <xdr:nvCxnSpPr>
        <xdr:cNvPr id="473" name="直線コネクタ 472"/>
        <xdr:cNvCxnSpPr/>
      </xdr:nvCxnSpPr>
      <xdr:spPr>
        <a:xfrm>
          <a:off x="6972300" y="16772472"/>
          <a:ext cx="889000" cy="1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114202</xdr:rowOff>
    </xdr:from>
    <xdr:to>
      <xdr:col>41</xdr:col>
      <xdr:colOff>101600</xdr:colOff>
      <xdr:row>98</xdr:row>
      <xdr:rowOff>44352</xdr:rowOff>
    </xdr:to>
    <xdr:sp macro="" textlink="">
      <xdr:nvSpPr>
        <xdr:cNvPr id="474" name="フローチャート: 判断 473"/>
        <xdr:cNvSpPr/>
      </xdr:nvSpPr>
      <xdr:spPr>
        <a:xfrm>
          <a:off x="7810500" y="1674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35479</xdr:rowOff>
    </xdr:from>
    <xdr:ext cx="534377" cy="259045"/>
    <xdr:sp macro="" textlink="">
      <xdr:nvSpPr>
        <xdr:cNvPr id="475" name="テキスト ボックス 474"/>
        <xdr:cNvSpPr txBox="1"/>
      </xdr:nvSpPr>
      <xdr:spPr>
        <a:xfrm>
          <a:off x="7594111" y="1683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115226</xdr:rowOff>
    </xdr:from>
    <xdr:to>
      <xdr:col>36</xdr:col>
      <xdr:colOff>165100</xdr:colOff>
      <xdr:row>98</xdr:row>
      <xdr:rowOff>45376</xdr:rowOff>
    </xdr:to>
    <xdr:sp macro="" textlink="">
      <xdr:nvSpPr>
        <xdr:cNvPr id="476" name="フローチャート: 判断 475"/>
        <xdr:cNvSpPr/>
      </xdr:nvSpPr>
      <xdr:spPr>
        <a:xfrm>
          <a:off x="6921500" y="167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36503</xdr:rowOff>
    </xdr:from>
    <xdr:ext cx="534377" cy="259045"/>
    <xdr:sp macro="" textlink="">
      <xdr:nvSpPr>
        <xdr:cNvPr id="477" name="テキスト ボックス 476"/>
        <xdr:cNvSpPr txBox="1"/>
      </xdr:nvSpPr>
      <xdr:spPr>
        <a:xfrm>
          <a:off x="6705111" y="1683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102335</xdr:rowOff>
    </xdr:from>
    <xdr:to>
      <xdr:col>55</xdr:col>
      <xdr:colOff>50800</xdr:colOff>
      <xdr:row>98</xdr:row>
      <xdr:rowOff>32485</xdr:rowOff>
    </xdr:to>
    <xdr:sp macro="" textlink="">
      <xdr:nvSpPr>
        <xdr:cNvPr id="483" name="楕円 482"/>
        <xdr:cNvSpPr/>
      </xdr:nvSpPr>
      <xdr:spPr>
        <a:xfrm>
          <a:off x="10426700" y="1673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61712</xdr:rowOff>
    </xdr:from>
    <xdr:ext cx="534377" cy="259045"/>
    <xdr:sp macro="" textlink="">
      <xdr:nvSpPr>
        <xdr:cNvPr id="484" name="土木費該当値テキスト"/>
        <xdr:cNvSpPr txBox="1"/>
      </xdr:nvSpPr>
      <xdr:spPr>
        <a:xfrm>
          <a:off x="10528300" y="1652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73994</xdr:rowOff>
    </xdr:from>
    <xdr:to>
      <xdr:col>50</xdr:col>
      <xdr:colOff>165100</xdr:colOff>
      <xdr:row>98</xdr:row>
      <xdr:rowOff>4144</xdr:rowOff>
    </xdr:to>
    <xdr:sp macro="" textlink="">
      <xdr:nvSpPr>
        <xdr:cNvPr id="485" name="楕円 484"/>
        <xdr:cNvSpPr/>
      </xdr:nvSpPr>
      <xdr:spPr>
        <a:xfrm>
          <a:off x="9588500" y="1670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20671</xdr:rowOff>
    </xdr:from>
    <xdr:ext cx="599010" cy="259045"/>
    <xdr:sp macro="" textlink="">
      <xdr:nvSpPr>
        <xdr:cNvPr id="486" name="テキスト ボックス 485"/>
        <xdr:cNvSpPr txBox="1"/>
      </xdr:nvSpPr>
      <xdr:spPr>
        <a:xfrm>
          <a:off x="9339795" y="1647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91436</xdr:rowOff>
    </xdr:from>
    <xdr:to>
      <xdr:col>46</xdr:col>
      <xdr:colOff>38100</xdr:colOff>
      <xdr:row>98</xdr:row>
      <xdr:rowOff>21586</xdr:rowOff>
    </xdr:to>
    <xdr:sp macro="" textlink="">
      <xdr:nvSpPr>
        <xdr:cNvPr id="487" name="楕円 486"/>
        <xdr:cNvSpPr/>
      </xdr:nvSpPr>
      <xdr:spPr>
        <a:xfrm>
          <a:off x="8699500" y="167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38113</xdr:rowOff>
    </xdr:from>
    <xdr:ext cx="534377" cy="259045"/>
    <xdr:sp macro="" textlink="">
      <xdr:nvSpPr>
        <xdr:cNvPr id="488" name="テキスト ボックス 487"/>
        <xdr:cNvSpPr txBox="1"/>
      </xdr:nvSpPr>
      <xdr:spPr>
        <a:xfrm>
          <a:off x="8483111" y="164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101312</xdr:rowOff>
    </xdr:from>
    <xdr:to>
      <xdr:col>41</xdr:col>
      <xdr:colOff>101600</xdr:colOff>
      <xdr:row>98</xdr:row>
      <xdr:rowOff>31462</xdr:rowOff>
    </xdr:to>
    <xdr:sp macro="" textlink="">
      <xdr:nvSpPr>
        <xdr:cNvPr id="489" name="楕円 488"/>
        <xdr:cNvSpPr/>
      </xdr:nvSpPr>
      <xdr:spPr>
        <a:xfrm>
          <a:off x="7810500" y="1673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47989</xdr:rowOff>
    </xdr:from>
    <xdr:ext cx="534377" cy="259045"/>
    <xdr:sp macro="" textlink="">
      <xdr:nvSpPr>
        <xdr:cNvPr id="490" name="テキスト ボックス 489"/>
        <xdr:cNvSpPr txBox="1"/>
      </xdr:nvSpPr>
      <xdr:spPr>
        <a:xfrm>
          <a:off x="7594111" y="1650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91022</xdr:rowOff>
    </xdr:from>
    <xdr:to>
      <xdr:col>36</xdr:col>
      <xdr:colOff>165100</xdr:colOff>
      <xdr:row>98</xdr:row>
      <xdr:rowOff>21172</xdr:rowOff>
    </xdr:to>
    <xdr:sp macro="" textlink="">
      <xdr:nvSpPr>
        <xdr:cNvPr id="491" name="楕円 490"/>
        <xdr:cNvSpPr/>
      </xdr:nvSpPr>
      <xdr:spPr>
        <a:xfrm>
          <a:off x="6921500" y="1672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37699</xdr:rowOff>
    </xdr:from>
    <xdr:ext cx="534377" cy="259045"/>
    <xdr:sp macro="" textlink="">
      <xdr:nvSpPr>
        <xdr:cNvPr id="492" name="テキスト ボックス 491"/>
        <xdr:cNvSpPr txBox="1"/>
      </xdr:nvSpPr>
      <xdr:spPr>
        <a:xfrm>
          <a:off x="6705111" y="1649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117036</xdr:rowOff>
    </xdr:from>
    <xdr:to>
      <xdr:col>85</xdr:col>
      <xdr:colOff>126364</xdr:colOff>
      <xdr:row>38</xdr:row>
      <xdr:rowOff>153220</xdr:rowOff>
    </xdr:to>
    <xdr:cxnSp macro="">
      <xdr:nvCxnSpPr>
        <xdr:cNvPr id="519" name="直線コネクタ 518"/>
        <xdr:cNvCxnSpPr/>
      </xdr:nvCxnSpPr>
      <xdr:spPr>
        <a:xfrm flipV="1">
          <a:off x="16317595" y="5260536"/>
          <a:ext cx="1269" cy="140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157047</xdr:rowOff>
    </xdr:from>
    <xdr:ext cx="534377" cy="259045"/>
    <xdr:sp macro="" textlink="">
      <xdr:nvSpPr>
        <xdr:cNvPr id="520" name="消防費最小値テキスト"/>
        <xdr:cNvSpPr txBox="1"/>
      </xdr:nvSpPr>
      <xdr:spPr>
        <a:xfrm>
          <a:off x="16370300" y="667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153220</xdr:rowOff>
    </xdr:from>
    <xdr:to>
      <xdr:col>86</xdr:col>
      <xdr:colOff>25400</xdr:colOff>
      <xdr:row>38</xdr:row>
      <xdr:rowOff>153220</xdr:rowOff>
    </xdr:to>
    <xdr:cxnSp macro="">
      <xdr:nvCxnSpPr>
        <xdr:cNvPr id="521" name="直線コネクタ 520"/>
        <xdr:cNvCxnSpPr/>
      </xdr:nvCxnSpPr>
      <xdr:spPr>
        <a:xfrm>
          <a:off x="16230600" y="666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63713</xdr:rowOff>
    </xdr:from>
    <xdr:ext cx="534377" cy="259045"/>
    <xdr:sp macro="" textlink="">
      <xdr:nvSpPr>
        <xdr:cNvPr id="522" name="消防費最大値テキスト"/>
        <xdr:cNvSpPr txBox="1"/>
      </xdr:nvSpPr>
      <xdr:spPr>
        <a:xfrm>
          <a:off x="16370300" y="50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117036</xdr:rowOff>
    </xdr:from>
    <xdr:to>
      <xdr:col>86</xdr:col>
      <xdr:colOff>25400</xdr:colOff>
      <xdr:row>30</xdr:row>
      <xdr:rowOff>117036</xdr:rowOff>
    </xdr:to>
    <xdr:cxnSp macro="">
      <xdr:nvCxnSpPr>
        <xdr:cNvPr id="523" name="直線コネクタ 522"/>
        <xdr:cNvCxnSpPr/>
      </xdr:nvCxnSpPr>
      <xdr:spPr>
        <a:xfrm>
          <a:off x="16230600" y="526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154429</xdr:rowOff>
    </xdr:from>
    <xdr:to>
      <xdr:col>85</xdr:col>
      <xdr:colOff>127000</xdr:colOff>
      <xdr:row>32</xdr:row>
      <xdr:rowOff>85456</xdr:rowOff>
    </xdr:to>
    <xdr:cxnSp macro="">
      <xdr:nvCxnSpPr>
        <xdr:cNvPr id="524" name="直線コネクタ 523"/>
        <xdr:cNvCxnSpPr/>
      </xdr:nvCxnSpPr>
      <xdr:spPr>
        <a:xfrm flipV="1">
          <a:off x="15481300" y="5469379"/>
          <a:ext cx="838200" cy="10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70135</xdr:rowOff>
    </xdr:from>
    <xdr:ext cx="534377" cy="259045"/>
    <xdr:sp macro="" textlink="">
      <xdr:nvSpPr>
        <xdr:cNvPr id="525" name="消防費平均値テキスト"/>
        <xdr:cNvSpPr txBox="1"/>
      </xdr:nvSpPr>
      <xdr:spPr>
        <a:xfrm>
          <a:off x="16370300" y="6242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91708</xdr:rowOff>
    </xdr:from>
    <xdr:to>
      <xdr:col>85</xdr:col>
      <xdr:colOff>177800</xdr:colOff>
      <xdr:row>37</xdr:row>
      <xdr:rowOff>21858</xdr:rowOff>
    </xdr:to>
    <xdr:sp macro="" textlink="">
      <xdr:nvSpPr>
        <xdr:cNvPr id="526" name="フローチャート: 判断 525"/>
        <xdr:cNvSpPr/>
      </xdr:nvSpPr>
      <xdr:spPr>
        <a:xfrm>
          <a:off x="162687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85456</xdr:rowOff>
    </xdr:from>
    <xdr:to>
      <xdr:col>81</xdr:col>
      <xdr:colOff>50800</xdr:colOff>
      <xdr:row>36</xdr:row>
      <xdr:rowOff>17726</xdr:rowOff>
    </xdr:to>
    <xdr:cxnSp macro="">
      <xdr:nvCxnSpPr>
        <xdr:cNvPr id="527" name="直線コネクタ 526"/>
        <xdr:cNvCxnSpPr/>
      </xdr:nvCxnSpPr>
      <xdr:spPr>
        <a:xfrm flipV="1">
          <a:off x="14592300" y="5571856"/>
          <a:ext cx="889000" cy="61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138963</xdr:rowOff>
    </xdr:from>
    <xdr:to>
      <xdr:col>81</xdr:col>
      <xdr:colOff>101600</xdr:colOff>
      <xdr:row>37</xdr:row>
      <xdr:rowOff>69113</xdr:rowOff>
    </xdr:to>
    <xdr:sp macro="" textlink="">
      <xdr:nvSpPr>
        <xdr:cNvPr id="528" name="フローチャート: 判断 527"/>
        <xdr:cNvSpPr/>
      </xdr:nvSpPr>
      <xdr:spPr>
        <a:xfrm>
          <a:off x="15430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60240</xdr:rowOff>
    </xdr:from>
    <xdr:ext cx="534377" cy="259045"/>
    <xdr:sp macro="" textlink="">
      <xdr:nvSpPr>
        <xdr:cNvPr id="529" name="テキスト ボックス 528"/>
        <xdr:cNvSpPr txBox="1"/>
      </xdr:nvSpPr>
      <xdr:spPr>
        <a:xfrm>
          <a:off x="15214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17726</xdr:rowOff>
    </xdr:from>
    <xdr:to>
      <xdr:col>76</xdr:col>
      <xdr:colOff>114300</xdr:colOff>
      <xdr:row>36</xdr:row>
      <xdr:rowOff>90224</xdr:rowOff>
    </xdr:to>
    <xdr:cxnSp macro="">
      <xdr:nvCxnSpPr>
        <xdr:cNvPr id="530" name="直線コネクタ 529"/>
        <xdr:cNvCxnSpPr/>
      </xdr:nvCxnSpPr>
      <xdr:spPr>
        <a:xfrm flipV="1">
          <a:off x="13703300" y="6189926"/>
          <a:ext cx="889000" cy="7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32142</xdr:rowOff>
    </xdr:from>
    <xdr:to>
      <xdr:col>76</xdr:col>
      <xdr:colOff>165100</xdr:colOff>
      <xdr:row>36</xdr:row>
      <xdr:rowOff>133742</xdr:rowOff>
    </xdr:to>
    <xdr:sp macro="" textlink="">
      <xdr:nvSpPr>
        <xdr:cNvPr id="531" name="フローチャート: 判断 530"/>
        <xdr:cNvSpPr/>
      </xdr:nvSpPr>
      <xdr:spPr>
        <a:xfrm>
          <a:off x="14541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124869</xdr:rowOff>
    </xdr:from>
    <xdr:ext cx="534377" cy="259045"/>
    <xdr:sp macro="" textlink="">
      <xdr:nvSpPr>
        <xdr:cNvPr id="532" name="テキスト ボックス 531"/>
        <xdr:cNvSpPr txBox="1"/>
      </xdr:nvSpPr>
      <xdr:spPr>
        <a:xfrm>
          <a:off x="14325111" y="62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72198</xdr:rowOff>
    </xdr:from>
    <xdr:to>
      <xdr:col>71</xdr:col>
      <xdr:colOff>177800</xdr:colOff>
      <xdr:row>36</xdr:row>
      <xdr:rowOff>90224</xdr:rowOff>
    </xdr:to>
    <xdr:cxnSp macro="">
      <xdr:nvCxnSpPr>
        <xdr:cNvPr id="533" name="直線コネクタ 532"/>
        <xdr:cNvCxnSpPr/>
      </xdr:nvCxnSpPr>
      <xdr:spPr>
        <a:xfrm>
          <a:off x="12814300" y="6244398"/>
          <a:ext cx="889000" cy="1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108266</xdr:rowOff>
    </xdr:from>
    <xdr:to>
      <xdr:col>72</xdr:col>
      <xdr:colOff>38100</xdr:colOff>
      <xdr:row>37</xdr:row>
      <xdr:rowOff>38416</xdr:rowOff>
    </xdr:to>
    <xdr:sp macro="" textlink="">
      <xdr:nvSpPr>
        <xdr:cNvPr id="534" name="フローチャート: 判断 533"/>
        <xdr:cNvSpPr/>
      </xdr:nvSpPr>
      <xdr:spPr>
        <a:xfrm>
          <a:off x="13652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29543</xdr:rowOff>
    </xdr:from>
    <xdr:ext cx="534377" cy="259045"/>
    <xdr:sp macro="" textlink="">
      <xdr:nvSpPr>
        <xdr:cNvPr id="535" name="テキスト ボックス 534"/>
        <xdr:cNvSpPr txBox="1"/>
      </xdr:nvSpPr>
      <xdr:spPr>
        <a:xfrm>
          <a:off x="13436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77666</xdr:rowOff>
    </xdr:from>
    <xdr:to>
      <xdr:col>67</xdr:col>
      <xdr:colOff>101600</xdr:colOff>
      <xdr:row>37</xdr:row>
      <xdr:rowOff>7816</xdr:rowOff>
    </xdr:to>
    <xdr:sp macro="" textlink="">
      <xdr:nvSpPr>
        <xdr:cNvPr id="536" name="フローチャート: 判断 535"/>
        <xdr:cNvSpPr/>
      </xdr:nvSpPr>
      <xdr:spPr>
        <a:xfrm>
          <a:off x="12763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170393</xdr:rowOff>
    </xdr:from>
    <xdr:ext cx="534377" cy="259045"/>
    <xdr:sp macro="" textlink="">
      <xdr:nvSpPr>
        <xdr:cNvPr id="537" name="テキスト ボックス 536"/>
        <xdr:cNvSpPr txBox="1"/>
      </xdr:nvSpPr>
      <xdr:spPr>
        <a:xfrm>
          <a:off x="12547111" y="63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103629</xdr:rowOff>
    </xdr:from>
    <xdr:to>
      <xdr:col>85</xdr:col>
      <xdr:colOff>177800</xdr:colOff>
      <xdr:row>32</xdr:row>
      <xdr:rowOff>33779</xdr:rowOff>
    </xdr:to>
    <xdr:sp macro="" textlink="">
      <xdr:nvSpPr>
        <xdr:cNvPr id="543" name="楕円 542"/>
        <xdr:cNvSpPr/>
      </xdr:nvSpPr>
      <xdr:spPr>
        <a:xfrm>
          <a:off x="16268700" y="541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126506</xdr:rowOff>
    </xdr:from>
    <xdr:ext cx="534377" cy="259045"/>
    <xdr:sp macro="" textlink="">
      <xdr:nvSpPr>
        <xdr:cNvPr id="544" name="消防費該当値テキスト"/>
        <xdr:cNvSpPr txBox="1"/>
      </xdr:nvSpPr>
      <xdr:spPr>
        <a:xfrm>
          <a:off x="16370300" y="527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34656</xdr:rowOff>
    </xdr:from>
    <xdr:to>
      <xdr:col>81</xdr:col>
      <xdr:colOff>101600</xdr:colOff>
      <xdr:row>32</xdr:row>
      <xdr:rowOff>136256</xdr:rowOff>
    </xdr:to>
    <xdr:sp macro="" textlink="">
      <xdr:nvSpPr>
        <xdr:cNvPr id="545" name="楕円 544"/>
        <xdr:cNvSpPr/>
      </xdr:nvSpPr>
      <xdr:spPr>
        <a:xfrm>
          <a:off x="15430500" y="552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152783</xdr:rowOff>
    </xdr:from>
    <xdr:ext cx="534377" cy="259045"/>
    <xdr:sp macro="" textlink="">
      <xdr:nvSpPr>
        <xdr:cNvPr id="546" name="テキスト ボックス 545"/>
        <xdr:cNvSpPr txBox="1"/>
      </xdr:nvSpPr>
      <xdr:spPr>
        <a:xfrm>
          <a:off x="15214111" y="529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138376</xdr:rowOff>
    </xdr:from>
    <xdr:to>
      <xdr:col>76</xdr:col>
      <xdr:colOff>165100</xdr:colOff>
      <xdr:row>36</xdr:row>
      <xdr:rowOff>68526</xdr:rowOff>
    </xdr:to>
    <xdr:sp macro="" textlink="">
      <xdr:nvSpPr>
        <xdr:cNvPr id="547" name="楕円 546"/>
        <xdr:cNvSpPr/>
      </xdr:nvSpPr>
      <xdr:spPr>
        <a:xfrm>
          <a:off x="14541500" y="613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85053</xdr:rowOff>
    </xdr:from>
    <xdr:ext cx="534377" cy="259045"/>
    <xdr:sp macro="" textlink="">
      <xdr:nvSpPr>
        <xdr:cNvPr id="548" name="テキスト ボックス 547"/>
        <xdr:cNvSpPr txBox="1"/>
      </xdr:nvSpPr>
      <xdr:spPr>
        <a:xfrm>
          <a:off x="14325111" y="591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39424</xdr:rowOff>
    </xdr:from>
    <xdr:to>
      <xdr:col>72</xdr:col>
      <xdr:colOff>38100</xdr:colOff>
      <xdr:row>36</xdr:row>
      <xdr:rowOff>141024</xdr:rowOff>
    </xdr:to>
    <xdr:sp macro="" textlink="">
      <xdr:nvSpPr>
        <xdr:cNvPr id="549" name="楕円 548"/>
        <xdr:cNvSpPr/>
      </xdr:nvSpPr>
      <xdr:spPr>
        <a:xfrm>
          <a:off x="13652500" y="621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157551</xdr:rowOff>
    </xdr:from>
    <xdr:ext cx="534377" cy="259045"/>
    <xdr:sp macro="" textlink="">
      <xdr:nvSpPr>
        <xdr:cNvPr id="550" name="テキスト ボックス 549"/>
        <xdr:cNvSpPr txBox="1"/>
      </xdr:nvSpPr>
      <xdr:spPr>
        <a:xfrm>
          <a:off x="13436111" y="598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21398</xdr:rowOff>
    </xdr:from>
    <xdr:to>
      <xdr:col>67</xdr:col>
      <xdr:colOff>101600</xdr:colOff>
      <xdr:row>36</xdr:row>
      <xdr:rowOff>122998</xdr:rowOff>
    </xdr:to>
    <xdr:sp macro="" textlink="">
      <xdr:nvSpPr>
        <xdr:cNvPr id="551" name="楕円 550"/>
        <xdr:cNvSpPr/>
      </xdr:nvSpPr>
      <xdr:spPr>
        <a:xfrm>
          <a:off x="12763500" y="619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139525</xdr:rowOff>
    </xdr:from>
    <xdr:ext cx="534377" cy="259045"/>
    <xdr:sp macro="" textlink="">
      <xdr:nvSpPr>
        <xdr:cNvPr id="552" name="テキスト ボックス 551"/>
        <xdr:cNvSpPr txBox="1"/>
      </xdr:nvSpPr>
      <xdr:spPr>
        <a:xfrm>
          <a:off x="12547111" y="59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1" name="テキスト ボックス 57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32704</xdr:rowOff>
    </xdr:from>
    <xdr:to>
      <xdr:col>85</xdr:col>
      <xdr:colOff>126364</xdr:colOff>
      <xdr:row>59</xdr:row>
      <xdr:rowOff>75725</xdr:rowOff>
    </xdr:to>
    <xdr:cxnSp macro="">
      <xdr:nvCxnSpPr>
        <xdr:cNvPr id="579" name="直線コネクタ 578"/>
        <xdr:cNvCxnSpPr/>
      </xdr:nvCxnSpPr>
      <xdr:spPr>
        <a:xfrm flipV="1">
          <a:off x="16317595" y="8605204"/>
          <a:ext cx="1269" cy="158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79552</xdr:rowOff>
    </xdr:from>
    <xdr:ext cx="534377" cy="259045"/>
    <xdr:sp macro="" textlink="">
      <xdr:nvSpPr>
        <xdr:cNvPr id="580" name="教育費最小値テキスト"/>
        <xdr:cNvSpPr txBox="1"/>
      </xdr:nvSpPr>
      <xdr:spPr>
        <a:xfrm>
          <a:off x="16370300" y="101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75725</xdr:rowOff>
    </xdr:from>
    <xdr:to>
      <xdr:col>86</xdr:col>
      <xdr:colOff>25400</xdr:colOff>
      <xdr:row>59</xdr:row>
      <xdr:rowOff>75725</xdr:rowOff>
    </xdr:to>
    <xdr:cxnSp macro="">
      <xdr:nvCxnSpPr>
        <xdr:cNvPr id="581" name="直線コネクタ 580"/>
        <xdr:cNvCxnSpPr/>
      </xdr:nvCxnSpPr>
      <xdr:spPr>
        <a:xfrm>
          <a:off x="16230600" y="1019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150831</xdr:rowOff>
    </xdr:from>
    <xdr:ext cx="599010" cy="259045"/>
    <xdr:sp macro="" textlink="">
      <xdr:nvSpPr>
        <xdr:cNvPr id="582" name="教育費最大値テキスト"/>
        <xdr:cNvSpPr txBox="1"/>
      </xdr:nvSpPr>
      <xdr:spPr>
        <a:xfrm>
          <a:off x="16370300" y="838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32704</xdr:rowOff>
    </xdr:from>
    <xdr:to>
      <xdr:col>86</xdr:col>
      <xdr:colOff>25400</xdr:colOff>
      <xdr:row>50</xdr:row>
      <xdr:rowOff>32704</xdr:rowOff>
    </xdr:to>
    <xdr:cxnSp macro="">
      <xdr:nvCxnSpPr>
        <xdr:cNvPr id="583" name="直線コネクタ 582"/>
        <xdr:cNvCxnSpPr/>
      </xdr:nvCxnSpPr>
      <xdr:spPr>
        <a:xfrm>
          <a:off x="16230600" y="860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51808</xdr:rowOff>
    </xdr:from>
    <xdr:to>
      <xdr:col>85</xdr:col>
      <xdr:colOff>127000</xdr:colOff>
      <xdr:row>58</xdr:row>
      <xdr:rowOff>74179</xdr:rowOff>
    </xdr:to>
    <xdr:cxnSp macro="">
      <xdr:nvCxnSpPr>
        <xdr:cNvPr id="584" name="直線コネクタ 583"/>
        <xdr:cNvCxnSpPr/>
      </xdr:nvCxnSpPr>
      <xdr:spPr>
        <a:xfrm flipV="1">
          <a:off x="15481300" y="9995908"/>
          <a:ext cx="838200" cy="2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91181</xdr:rowOff>
    </xdr:from>
    <xdr:ext cx="534377" cy="259045"/>
    <xdr:sp macro="" textlink="">
      <xdr:nvSpPr>
        <xdr:cNvPr id="585" name="教育費平均値テキスト"/>
        <xdr:cNvSpPr txBox="1"/>
      </xdr:nvSpPr>
      <xdr:spPr>
        <a:xfrm>
          <a:off x="16370300" y="969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68304</xdr:rowOff>
    </xdr:from>
    <xdr:to>
      <xdr:col>85</xdr:col>
      <xdr:colOff>177800</xdr:colOff>
      <xdr:row>57</xdr:row>
      <xdr:rowOff>169904</xdr:rowOff>
    </xdr:to>
    <xdr:sp macro="" textlink="">
      <xdr:nvSpPr>
        <xdr:cNvPr id="586" name="フローチャート: 判断 585"/>
        <xdr:cNvSpPr/>
      </xdr:nvSpPr>
      <xdr:spPr>
        <a:xfrm>
          <a:off x="162687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138089</xdr:rowOff>
    </xdr:from>
    <xdr:to>
      <xdr:col>81</xdr:col>
      <xdr:colOff>50800</xdr:colOff>
      <xdr:row>58</xdr:row>
      <xdr:rowOff>74179</xdr:rowOff>
    </xdr:to>
    <xdr:cxnSp macro="">
      <xdr:nvCxnSpPr>
        <xdr:cNvPr id="587" name="直線コネクタ 586"/>
        <xdr:cNvCxnSpPr/>
      </xdr:nvCxnSpPr>
      <xdr:spPr>
        <a:xfrm>
          <a:off x="14592300" y="9739289"/>
          <a:ext cx="889000" cy="27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79332</xdr:rowOff>
    </xdr:from>
    <xdr:to>
      <xdr:col>81</xdr:col>
      <xdr:colOff>101600</xdr:colOff>
      <xdr:row>58</xdr:row>
      <xdr:rowOff>9482</xdr:rowOff>
    </xdr:to>
    <xdr:sp macro="" textlink="">
      <xdr:nvSpPr>
        <xdr:cNvPr id="588" name="フローチャート: 判断 587"/>
        <xdr:cNvSpPr/>
      </xdr:nvSpPr>
      <xdr:spPr>
        <a:xfrm>
          <a:off x="15430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26009</xdr:rowOff>
    </xdr:from>
    <xdr:ext cx="534377" cy="259045"/>
    <xdr:sp macro="" textlink="">
      <xdr:nvSpPr>
        <xdr:cNvPr id="589" name="テキスト ボックス 588"/>
        <xdr:cNvSpPr txBox="1"/>
      </xdr:nvSpPr>
      <xdr:spPr>
        <a:xfrm>
          <a:off x="15214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99543</xdr:rowOff>
    </xdr:from>
    <xdr:to>
      <xdr:col>76</xdr:col>
      <xdr:colOff>114300</xdr:colOff>
      <xdr:row>56</xdr:row>
      <xdr:rowOff>138089</xdr:rowOff>
    </xdr:to>
    <xdr:cxnSp macro="">
      <xdr:nvCxnSpPr>
        <xdr:cNvPr id="590" name="直線コネクタ 589"/>
        <xdr:cNvCxnSpPr/>
      </xdr:nvCxnSpPr>
      <xdr:spPr>
        <a:xfrm>
          <a:off x="13703300" y="9700743"/>
          <a:ext cx="889000" cy="3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89815</xdr:rowOff>
    </xdr:from>
    <xdr:to>
      <xdr:col>76</xdr:col>
      <xdr:colOff>165100</xdr:colOff>
      <xdr:row>58</xdr:row>
      <xdr:rowOff>19965</xdr:rowOff>
    </xdr:to>
    <xdr:sp macro="" textlink="">
      <xdr:nvSpPr>
        <xdr:cNvPr id="591" name="フローチャート: 判断 590"/>
        <xdr:cNvSpPr/>
      </xdr:nvSpPr>
      <xdr:spPr>
        <a:xfrm>
          <a:off x="14541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11092</xdr:rowOff>
    </xdr:from>
    <xdr:ext cx="534377" cy="259045"/>
    <xdr:sp macro="" textlink="">
      <xdr:nvSpPr>
        <xdr:cNvPr id="592" name="テキスト ボックス 591"/>
        <xdr:cNvSpPr txBox="1"/>
      </xdr:nvSpPr>
      <xdr:spPr>
        <a:xfrm>
          <a:off x="14325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99543</xdr:rowOff>
    </xdr:from>
    <xdr:to>
      <xdr:col>71</xdr:col>
      <xdr:colOff>177800</xdr:colOff>
      <xdr:row>58</xdr:row>
      <xdr:rowOff>40357</xdr:rowOff>
    </xdr:to>
    <xdr:cxnSp macro="">
      <xdr:nvCxnSpPr>
        <xdr:cNvPr id="593" name="直線コネクタ 592"/>
        <xdr:cNvCxnSpPr/>
      </xdr:nvCxnSpPr>
      <xdr:spPr>
        <a:xfrm flipV="1">
          <a:off x="12814300" y="9700743"/>
          <a:ext cx="889000" cy="28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51312</xdr:rowOff>
    </xdr:from>
    <xdr:to>
      <xdr:col>72</xdr:col>
      <xdr:colOff>38100</xdr:colOff>
      <xdr:row>57</xdr:row>
      <xdr:rowOff>152912</xdr:rowOff>
    </xdr:to>
    <xdr:sp macro="" textlink="">
      <xdr:nvSpPr>
        <xdr:cNvPr id="594" name="フローチャート: 判断 593"/>
        <xdr:cNvSpPr/>
      </xdr:nvSpPr>
      <xdr:spPr>
        <a:xfrm>
          <a:off x="13652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144039</xdr:rowOff>
    </xdr:from>
    <xdr:ext cx="534377" cy="259045"/>
    <xdr:sp macro="" textlink="">
      <xdr:nvSpPr>
        <xdr:cNvPr id="595" name="テキスト ボックス 594"/>
        <xdr:cNvSpPr txBox="1"/>
      </xdr:nvSpPr>
      <xdr:spPr>
        <a:xfrm>
          <a:off x="13436111" y="99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128644</xdr:rowOff>
    </xdr:from>
    <xdr:to>
      <xdr:col>67</xdr:col>
      <xdr:colOff>101600</xdr:colOff>
      <xdr:row>58</xdr:row>
      <xdr:rowOff>58794</xdr:rowOff>
    </xdr:to>
    <xdr:sp macro="" textlink="">
      <xdr:nvSpPr>
        <xdr:cNvPr id="596" name="フローチャート: 判断 595"/>
        <xdr:cNvSpPr/>
      </xdr:nvSpPr>
      <xdr:spPr>
        <a:xfrm>
          <a:off x="12763500" y="99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75321</xdr:rowOff>
    </xdr:from>
    <xdr:ext cx="534377" cy="259045"/>
    <xdr:sp macro="" textlink="">
      <xdr:nvSpPr>
        <xdr:cNvPr id="597" name="テキスト ボックス 596"/>
        <xdr:cNvSpPr txBox="1"/>
      </xdr:nvSpPr>
      <xdr:spPr>
        <a:xfrm>
          <a:off x="12547111" y="96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1008</xdr:rowOff>
    </xdr:from>
    <xdr:to>
      <xdr:col>85</xdr:col>
      <xdr:colOff>177800</xdr:colOff>
      <xdr:row>58</xdr:row>
      <xdr:rowOff>102608</xdr:rowOff>
    </xdr:to>
    <xdr:sp macro="" textlink="">
      <xdr:nvSpPr>
        <xdr:cNvPr id="603" name="楕円 602"/>
        <xdr:cNvSpPr/>
      </xdr:nvSpPr>
      <xdr:spPr>
        <a:xfrm>
          <a:off x="16268700" y="994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150885</xdr:rowOff>
    </xdr:from>
    <xdr:ext cx="534377" cy="259045"/>
    <xdr:sp macro="" textlink="">
      <xdr:nvSpPr>
        <xdr:cNvPr id="604" name="教育費該当値テキスト"/>
        <xdr:cNvSpPr txBox="1"/>
      </xdr:nvSpPr>
      <xdr:spPr>
        <a:xfrm>
          <a:off x="16370300" y="99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23379</xdr:rowOff>
    </xdr:from>
    <xdr:to>
      <xdr:col>81</xdr:col>
      <xdr:colOff>101600</xdr:colOff>
      <xdr:row>58</xdr:row>
      <xdr:rowOff>124979</xdr:rowOff>
    </xdr:to>
    <xdr:sp macro="" textlink="">
      <xdr:nvSpPr>
        <xdr:cNvPr id="605" name="楕円 604"/>
        <xdr:cNvSpPr/>
      </xdr:nvSpPr>
      <xdr:spPr>
        <a:xfrm>
          <a:off x="15430500" y="996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116106</xdr:rowOff>
    </xdr:from>
    <xdr:ext cx="534377" cy="259045"/>
    <xdr:sp macro="" textlink="">
      <xdr:nvSpPr>
        <xdr:cNvPr id="606" name="テキスト ボックス 605"/>
        <xdr:cNvSpPr txBox="1"/>
      </xdr:nvSpPr>
      <xdr:spPr>
        <a:xfrm>
          <a:off x="15214111" y="1006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87289</xdr:rowOff>
    </xdr:from>
    <xdr:to>
      <xdr:col>76</xdr:col>
      <xdr:colOff>165100</xdr:colOff>
      <xdr:row>57</xdr:row>
      <xdr:rowOff>17439</xdr:rowOff>
    </xdr:to>
    <xdr:sp macro="" textlink="">
      <xdr:nvSpPr>
        <xdr:cNvPr id="607" name="楕円 606"/>
        <xdr:cNvSpPr/>
      </xdr:nvSpPr>
      <xdr:spPr>
        <a:xfrm>
          <a:off x="14541500" y="968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33966</xdr:rowOff>
    </xdr:from>
    <xdr:ext cx="534377" cy="259045"/>
    <xdr:sp macro="" textlink="">
      <xdr:nvSpPr>
        <xdr:cNvPr id="608" name="テキスト ボックス 607"/>
        <xdr:cNvSpPr txBox="1"/>
      </xdr:nvSpPr>
      <xdr:spPr>
        <a:xfrm>
          <a:off x="14325111" y="946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48743</xdr:rowOff>
    </xdr:from>
    <xdr:to>
      <xdr:col>72</xdr:col>
      <xdr:colOff>38100</xdr:colOff>
      <xdr:row>56</xdr:row>
      <xdr:rowOff>150343</xdr:rowOff>
    </xdr:to>
    <xdr:sp macro="" textlink="">
      <xdr:nvSpPr>
        <xdr:cNvPr id="609" name="楕円 608"/>
        <xdr:cNvSpPr/>
      </xdr:nvSpPr>
      <xdr:spPr>
        <a:xfrm>
          <a:off x="13652500" y="964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166870</xdr:rowOff>
    </xdr:from>
    <xdr:ext cx="534377" cy="259045"/>
    <xdr:sp macro="" textlink="">
      <xdr:nvSpPr>
        <xdr:cNvPr id="610" name="テキスト ボックス 609"/>
        <xdr:cNvSpPr txBox="1"/>
      </xdr:nvSpPr>
      <xdr:spPr>
        <a:xfrm>
          <a:off x="13436111" y="942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161007</xdr:rowOff>
    </xdr:from>
    <xdr:to>
      <xdr:col>67</xdr:col>
      <xdr:colOff>101600</xdr:colOff>
      <xdr:row>58</xdr:row>
      <xdr:rowOff>91157</xdr:rowOff>
    </xdr:to>
    <xdr:sp macro="" textlink="">
      <xdr:nvSpPr>
        <xdr:cNvPr id="611" name="楕円 610"/>
        <xdr:cNvSpPr/>
      </xdr:nvSpPr>
      <xdr:spPr>
        <a:xfrm>
          <a:off x="12763500" y="993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82284</xdr:rowOff>
    </xdr:from>
    <xdr:ext cx="534377" cy="259045"/>
    <xdr:sp macro="" textlink="">
      <xdr:nvSpPr>
        <xdr:cNvPr id="612" name="テキスト ボックス 611"/>
        <xdr:cNvSpPr txBox="1"/>
      </xdr:nvSpPr>
      <xdr:spPr>
        <a:xfrm>
          <a:off x="12547111" y="10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6" name="テキスト ボックス 62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8" name="テキスト ボックス 62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0" name="テキスト ボックス 62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86073</xdr:rowOff>
    </xdr:from>
    <xdr:to>
      <xdr:col>85</xdr:col>
      <xdr:colOff>126364</xdr:colOff>
      <xdr:row>78</xdr:row>
      <xdr:rowOff>139700</xdr:rowOff>
    </xdr:to>
    <xdr:cxnSp macro="">
      <xdr:nvCxnSpPr>
        <xdr:cNvPr id="634" name="直線コネクタ 633"/>
        <xdr:cNvCxnSpPr/>
      </xdr:nvCxnSpPr>
      <xdr:spPr>
        <a:xfrm flipV="1">
          <a:off x="16317595" y="12087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15338</xdr:rowOff>
    </xdr:from>
    <xdr:ext cx="249299" cy="259045"/>
    <xdr:sp macro="" textlink="">
      <xdr:nvSpPr>
        <xdr:cNvPr id="635" name="災害復旧費最小値テキスト"/>
        <xdr:cNvSpPr txBox="1"/>
      </xdr:nvSpPr>
      <xdr:spPr>
        <a:xfrm>
          <a:off x="16370300" y="13559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32750</xdr:rowOff>
    </xdr:from>
    <xdr:ext cx="599010" cy="259045"/>
    <xdr:sp macro="" textlink="">
      <xdr:nvSpPr>
        <xdr:cNvPr id="637" name="災害復旧費最大値テキスト"/>
        <xdr:cNvSpPr txBox="1"/>
      </xdr:nvSpPr>
      <xdr:spPr>
        <a:xfrm>
          <a:off x="16370300" y="118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623,459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86073</xdr:rowOff>
    </xdr:from>
    <xdr:to>
      <xdr:col>86</xdr:col>
      <xdr:colOff>25400</xdr:colOff>
      <xdr:row>70</xdr:row>
      <xdr:rowOff>86073</xdr:rowOff>
    </xdr:to>
    <xdr:cxnSp macro="">
      <xdr:nvCxnSpPr>
        <xdr:cNvPr id="638" name="直線コネクタ 637"/>
        <xdr:cNvCxnSpPr/>
      </xdr:nvCxnSpPr>
      <xdr:spPr>
        <a:xfrm>
          <a:off x="16230600" y="1208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133814</xdr:rowOff>
    </xdr:from>
    <xdr:to>
      <xdr:col>85</xdr:col>
      <xdr:colOff>127000</xdr:colOff>
      <xdr:row>78</xdr:row>
      <xdr:rowOff>134195</xdr:rowOff>
    </xdr:to>
    <xdr:cxnSp macro="">
      <xdr:nvCxnSpPr>
        <xdr:cNvPr id="639" name="直線コネクタ 638"/>
        <xdr:cNvCxnSpPr/>
      </xdr:nvCxnSpPr>
      <xdr:spPr>
        <a:xfrm>
          <a:off x="15481300" y="1350691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104238</xdr:rowOff>
    </xdr:from>
    <xdr:ext cx="469744" cy="259045"/>
    <xdr:sp macro="" textlink="">
      <xdr:nvSpPr>
        <xdr:cNvPr id="640" name="災害復旧費平均値テキスト"/>
        <xdr:cNvSpPr txBox="1"/>
      </xdr:nvSpPr>
      <xdr:spPr>
        <a:xfrm>
          <a:off x="16370300" y="13305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81361</xdr:rowOff>
    </xdr:from>
    <xdr:to>
      <xdr:col>85</xdr:col>
      <xdr:colOff>177800</xdr:colOff>
      <xdr:row>79</xdr:row>
      <xdr:rowOff>11511</xdr:rowOff>
    </xdr:to>
    <xdr:sp macro="" textlink="">
      <xdr:nvSpPr>
        <xdr:cNvPr id="641" name="フローチャート: 判断 640"/>
        <xdr:cNvSpPr/>
      </xdr:nvSpPr>
      <xdr:spPr>
        <a:xfrm>
          <a:off x="162687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133814</xdr:rowOff>
    </xdr:from>
    <xdr:to>
      <xdr:col>81</xdr:col>
      <xdr:colOff>50800</xdr:colOff>
      <xdr:row>78</xdr:row>
      <xdr:rowOff>137880</xdr:rowOff>
    </xdr:to>
    <xdr:cxnSp macro="">
      <xdr:nvCxnSpPr>
        <xdr:cNvPr id="642" name="直線コネクタ 641"/>
        <xdr:cNvCxnSpPr/>
      </xdr:nvCxnSpPr>
      <xdr:spPr>
        <a:xfrm flipV="1">
          <a:off x="14592300" y="13506914"/>
          <a:ext cx="889000" cy="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83032</xdr:rowOff>
    </xdr:from>
    <xdr:to>
      <xdr:col>81</xdr:col>
      <xdr:colOff>101600</xdr:colOff>
      <xdr:row>79</xdr:row>
      <xdr:rowOff>13182</xdr:rowOff>
    </xdr:to>
    <xdr:sp macro="" textlink="">
      <xdr:nvSpPr>
        <xdr:cNvPr id="643" name="フローチャート: 判断 642"/>
        <xdr:cNvSpPr/>
      </xdr:nvSpPr>
      <xdr:spPr>
        <a:xfrm>
          <a:off x="15430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4309</xdr:rowOff>
    </xdr:from>
    <xdr:ext cx="469744" cy="259045"/>
    <xdr:sp macro="" textlink="">
      <xdr:nvSpPr>
        <xdr:cNvPr id="644" name="テキスト ボックス 643"/>
        <xdr:cNvSpPr txBox="1"/>
      </xdr:nvSpPr>
      <xdr:spPr>
        <a:xfrm>
          <a:off x="15246428" y="135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137427</xdr:rowOff>
    </xdr:from>
    <xdr:to>
      <xdr:col>76</xdr:col>
      <xdr:colOff>114300</xdr:colOff>
      <xdr:row>78</xdr:row>
      <xdr:rowOff>137880</xdr:rowOff>
    </xdr:to>
    <xdr:cxnSp macro="">
      <xdr:nvCxnSpPr>
        <xdr:cNvPr id="645" name="直線コネクタ 644"/>
        <xdr:cNvCxnSpPr/>
      </xdr:nvCxnSpPr>
      <xdr:spPr>
        <a:xfrm>
          <a:off x="13703300" y="13510527"/>
          <a:ext cx="889000" cy="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83990</xdr:rowOff>
    </xdr:from>
    <xdr:to>
      <xdr:col>76</xdr:col>
      <xdr:colOff>165100</xdr:colOff>
      <xdr:row>79</xdr:row>
      <xdr:rowOff>14140</xdr:rowOff>
    </xdr:to>
    <xdr:sp macro="" textlink="">
      <xdr:nvSpPr>
        <xdr:cNvPr id="646" name="フローチャート: 判断 645"/>
        <xdr:cNvSpPr/>
      </xdr:nvSpPr>
      <xdr:spPr>
        <a:xfrm>
          <a:off x="14541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30667</xdr:rowOff>
    </xdr:from>
    <xdr:ext cx="469744" cy="259045"/>
    <xdr:sp macro="" textlink="">
      <xdr:nvSpPr>
        <xdr:cNvPr id="647" name="テキスト ボックス 646"/>
        <xdr:cNvSpPr txBox="1"/>
      </xdr:nvSpPr>
      <xdr:spPr>
        <a:xfrm>
          <a:off x="14357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39537</xdr:rowOff>
    </xdr:from>
    <xdr:to>
      <xdr:col>71</xdr:col>
      <xdr:colOff>177800</xdr:colOff>
      <xdr:row>78</xdr:row>
      <xdr:rowOff>137427</xdr:rowOff>
    </xdr:to>
    <xdr:cxnSp macro="">
      <xdr:nvCxnSpPr>
        <xdr:cNvPr id="648" name="直線コネクタ 647"/>
        <xdr:cNvCxnSpPr/>
      </xdr:nvCxnSpPr>
      <xdr:spPr>
        <a:xfrm>
          <a:off x="12814300" y="13412637"/>
          <a:ext cx="889000" cy="9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83245</xdr:rowOff>
    </xdr:from>
    <xdr:to>
      <xdr:col>72</xdr:col>
      <xdr:colOff>38100</xdr:colOff>
      <xdr:row>79</xdr:row>
      <xdr:rowOff>13395</xdr:rowOff>
    </xdr:to>
    <xdr:sp macro="" textlink="">
      <xdr:nvSpPr>
        <xdr:cNvPr id="649" name="フローチャート: 判断 648"/>
        <xdr:cNvSpPr/>
      </xdr:nvSpPr>
      <xdr:spPr>
        <a:xfrm>
          <a:off x="13652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29922</xdr:rowOff>
    </xdr:from>
    <xdr:ext cx="469744" cy="259045"/>
    <xdr:sp macro="" textlink="">
      <xdr:nvSpPr>
        <xdr:cNvPr id="650" name="テキスト ボックス 649"/>
        <xdr:cNvSpPr txBox="1"/>
      </xdr:nvSpPr>
      <xdr:spPr>
        <a:xfrm>
          <a:off x="13468428"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78698</xdr:rowOff>
    </xdr:from>
    <xdr:to>
      <xdr:col>67</xdr:col>
      <xdr:colOff>101600</xdr:colOff>
      <xdr:row>79</xdr:row>
      <xdr:rowOff>8848</xdr:rowOff>
    </xdr:to>
    <xdr:sp macro="" textlink="">
      <xdr:nvSpPr>
        <xdr:cNvPr id="651" name="フローチャート: 判断 650"/>
        <xdr:cNvSpPr/>
      </xdr:nvSpPr>
      <xdr:spPr>
        <a:xfrm>
          <a:off x="12763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171425</xdr:rowOff>
    </xdr:from>
    <xdr:ext cx="469744" cy="259045"/>
    <xdr:sp macro="" textlink="">
      <xdr:nvSpPr>
        <xdr:cNvPr id="652" name="テキスト ボックス 651"/>
        <xdr:cNvSpPr txBox="1"/>
      </xdr:nvSpPr>
      <xdr:spPr>
        <a:xfrm>
          <a:off x="12579428" y="135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83395</xdr:rowOff>
    </xdr:from>
    <xdr:to>
      <xdr:col>85</xdr:col>
      <xdr:colOff>177800</xdr:colOff>
      <xdr:row>79</xdr:row>
      <xdr:rowOff>13545</xdr:rowOff>
    </xdr:to>
    <xdr:sp macro="" textlink="">
      <xdr:nvSpPr>
        <xdr:cNvPr id="658" name="楕円 657"/>
        <xdr:cNvSpPr/>
      </xdr:nvSpPr>
      <xdr:spPr>
        <a:xfrm>
          <a:off x="16268700" y="134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59787</xdr:rowOff>
    </xdr:from>
    <xdr:ext cx="469744" cy="259045"/>
    <xdr:sp macro="" textlink="">
      <xdr:nvSpPr>
        <xdr:cNvPr id="659" name="災害復旧費該当値テキスト"/>
        <xdr:cNvSpPr txBox="1"/>
      </xdr:nvSpPr>
      <xdr:spPr>
        <a:xfrm>
          <a:off x="16370300" y="1343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83014</xdr:rowOff>
    </xdr:from>
    <xdr:to>
      <xdr:col>81</xdr:col>
      <xdr:colOff>101600</xdr:colOff>
      <xdr:row>79</xdr:row>
      <xdr:rowOff>13164</xdr:rowOff>
    </xdr:to>
    <xdr:sp macro="" textlink="">
      <xdr:nvSpPr>
        <xdr:cNvPr id="660" name="楕円 659"/>
        <xdr:cNvSpPr/>
      </xdr:nvSpPr>
      <xdr:spPr>
        <a:xfrm>
          <a:off x="15430500" y="134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29691</xdr:rowOff>
    </xdr:from>
    <xdr:ext cx="469744" cy="259045"/>
    <xdr:sp macro="" textlink="">
      <xdr:nvSpPr>
        <xdr:cNvPr id="661" name="テキスト ボックス 660"/>
        <xdr:cNvSpPr txBox="1"/>
      </xdr:nvSpPr>
      <xdr:spPr>
        <a:xfrm>
          <a:off x="15246428" y="1323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87080</xdr:rowOff>
    </xdr:from>
    <xdr:to>
      <xdr:col>76</xdr:col>
      <xdr:colOff>165100</xdr:colOff>
      <xdr:row>79</xdr:row>
      <xdr:rowOff>17230</xdr:rowOff>
    </xdr:to>
    <xdr:sp macro="" textlink="">
      <xdr:nvSpPr>
        <xdr:cNvPr id="662" name="楕円 661"/>
        <xdr:cNvSpPr/>
      </xdr:nvSpPr>
      <xdr:spPr>
        <a:xfrm>
          <a:off x="14541500" y="134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8357</xdr:rowOff>
    </xdr:from>
    <xdr:ext cx="378565" cy="259045"/>
    <xdr:sp macro="" textlink="">
      <xdr:nvSpPr>
        <xdr:cNvPr id="663" name="テキスト ボックス 662"/>
        <xdr:cNvSpPr txBox="1"/>
      </xdr:nvSpPr>
      <xdr:spPr>
        <a:xfrm>
          <a:off x="14403017" y="1355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86627</xdr:rowOff>
    </xdr:from>
    <xdr:to>
      <xdr:col>72</xdr:col>
      <xdr:colOff>38100</xdr:colOff>
      <xdr:row>79</xdr:row>
      <xdr:rowOff>16777</xdr:rowOff>
    </xdr:to>
    <xdr:sp macro="" textlink="">
      <xdr:nvSpPr>
        <xdr:cNvPr id="664" name="楕円 663"/>
        <xdr:cNvSpPr/>
      </xdr:nvSpPr>
      <xdr:spPr>
        <a:xfrm>
          <a:off x="13652500" y="1345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7904</xdr:rowOff>
    </xdr:from>
    <xdr:ext cx="378565" cy="259045"/>
    <xdr:sp macro="" textlink="">
      <xdr:nvSpPr>
        <xdr:cNvPr id="665" name="テキスト ボックス 664"/>
        <xdr:cNvSpPr txBox="1"/>
      </xdr:nvSpPr>
      <xdr:spPr>
        <a:xfrm>
          <a:off x="13514017" y="1355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160187</xdr:rowOff>
    </xdr:from>
    <xdr:to>
      <xdr:col>67</xdr:col>
      <xdr:colOff>101600</xdr:colOff>
      <xdr:row>78</xdr:row>
      <xdr:rowOff>90337</xdr:rowOff>
    </xdr:to>
    <xdr:sp macro="" textlink="">
      <xdr:nvSpPr>
        <xdr:cNvPr id="666" name="楕円 665"/>
        <xdr:cNvSpPr/>
      </xdr:nvSpPr>
      <xdr:spPr>
        <a:xfrm>
          <a:off x="12763500" y="133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106864</xdr:rowOff>
    </xdr:from>
    <xdr:ext cx="534377" cy="259045"/>
    <xdr:sp macro="" textlink="">
      <xdr:nvSpPr>
        <xdr:cNvPr id="667" name="テキスト ボックス 666"/>
        <xdr:cNvSpPr txBox="1"/>
      </xdr:nvSpPr>
      <xdr:spPr>
        <a:xfrm>
          <a:off x="12547111" y="1313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4826</xdr:rowOff>
    </xdr:from>
    <xdr:to>
      <xdr:col>85</xdr:col>
      <xdr:colOff>126364</xdr:colOff>
      <xdr:row>98</xdr:row>
      <xdr:rowOff>158978</xdr:rowOff>
    </xdr:to>
    <xdr:cxnSp macro="">
      <xdr:nvCxnSpPr>
        <xdr:cNvPr id="693" name="直線コネクタ 692"/>
        <xdr:cNvCxnSpPr/>
      </xdr:nvCxnSpPr>
      <xdr:spPr>
        <a:xfrm flipV="1">
          <a:off x="16317595" y="15606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162805</xdr:rowOff>
    </xdr:from>
    <xdr:ext cx="534377" cy="259045"/>
    <xdr:sp macro="" textlink="">
      <xdr:nvSpPr>
        <xdr:cNvPr id="694" name="公債費最小値テキスト"/>
        <xdr:cNvSpPr txBox="1"/>
      </xdr:nvSpPr>
      <xdr:spPr>
        <a:xfrm>
          <a:off x="16370300" y="169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158978</xdr:rowOff>
    </xdr:from>
    <xdr:to>
      <xdr:col>86</xdr:col>
      <xdr:colOff>25400</xdr:colOff>
      <xdr:row>98</xdr:row>
      <xdr:rowOff>158978</xdr:rowOff>
    </xdr:to>
    <xdr:cxnSp macro="">
      <xdr:nvCxnSpPr>
        <xdr:cNvPr id="695" name="直線コネクタ 694"/>
        <xdr:cNvCxnSpPr/>
      </xdr:nvCxnSpPr>
      <xdr:spPr>
        <a:xfrm>
          <a:off x="16230600" y="169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122953</xdr:rowOff>
    </xdr:from>
    <xdr:ext cx="599010" cy="259045"/>
    <xdr:sp macro="" textlink="">
      <xdr:nvSpPr>
        <xdr:cNvPr id="696" name="公債費最大値テキスト"/>
        <xdr:cNvSpPr txBox="1"/>
      </xdr:nvSpPr>
      <xdr:spPr>
        <a:xfrm>
          <a:off x="16370300" y="1538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4826</xdr:rowOff>
    </xdr:from>
    <xdr:to>
      <xdr:col>86</xdr:col>
      <xdr:colOff>25400</xdr:colOff>
      <xdr:row>91</xdr:row>
      <xdr:rowOff>4826</xdr:rowOff>
    </xdr:to>
    <xdr:cxnSp macro="">
      <xdr:nvCxnSpPr>
        <xdr:cNvPr id="697" name="直線コネクタ 696"/>
        <xdr:cNvCxnSpPr/>
      </xdr:nvCxnSpPr>
      <xdr:spPr>
        <a:xfrm>
          <a:off x="16230600" y="1560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65460</xdr:rowOff>
    </xdr:from>
    <xdr:to>
      <xdr:col>85</xdr:col>
      <xdr:colOff>127000</xdr:colOff>
      <xdr:row>92</xdr:row>
      <xdr:rowOff>111658</xdr:rowOff>
    </xdr:to>
    <xdr:cxnSp macro="">
      <xdr:nvCxnSpPr>
        <xdr:cNvPr id="698" name="直線コネクタ 697"/>
        <xdr:cNvCxnSpPr/>
      </xdr:nvCxnSpPr>
      <xdr:spPr>
        <a:xfrm flipV="1">
          <a:off x="15481300" y="15838860"/>
          <a:ext cx="838200" cy="4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151060</xdr:rowOff>
    </xdr:from>
    <xdr:ext cx="534377" cy="259045"/>
    <xdr:sp macro="" textlink="">
      <xdr:nvSpPr>
        <xdr:cNvPr id="699" name="公債費平均値テキスト"/>
        <xdr:cNvSpPr txBox="1"/>
      </xdr:nvSpPr>
      <xdr:spPr>
        <a:xfrm>
          <a:off x="16370300" y="16267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1183</xdr:rowOff>
    </xdr:from>
    <xdr:to>
      <xdr:col>85</xdr:col>
      <xdr:colOff>177800</xdr:colOff>
      <xdr:row>95</xdr:row>
      <xdr:rowOff>102783</xdr:rowOff>
    </xdr:to>
    <xdr:sp macro="" textlink="">
      <xdr:nvSpPr>
        <xdr:cNvPr id="700" name="フローチャート: 判断 699"/>
        <xdr:cNvSpPr/>
      </xdr:nvSpPr>
      <xdr:spPr>
        <a:xfrm>
          <a:off x="162687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111658</xdr:rowOff>
    </xdr:from>
    <xdr:to>
      <xdr:col>81</xdr:col>
      <xdr:colOff>50800</xdr:colOff>
      <xdr:row>92</xdr:row>
      <xdr:rowOff>156964</xdr:rowOff>
    </xdr:to>
    <xdr:cxnSp macro="">
      <xdr:nvCxnSpPr>
        <xdr:cNvPr id="701" name="直線コネクタ 700"/>
        <xdr:cNvCxnSpPr/>
      </xdr:nvCxnSpPr>
      <xdr:spPr>
        <a:xfrm flipV="1">
          <a:off x="14592300" y="15885058"/>
          <a:ext cx="889000" cy="4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166667</xdr:rowOff>
    </xdr:from>
    <xdr:to>
      <xdr:col>81</xdr:col>
      <xdr:colOff>101600</xdr:colOff>
      <xdr:row>95</xdr:row>
      <xdr:rowOff>96817</xdr:rowOff>
    </xdr:to>
    <xdr:sp macro="" textlink="">
      <xdr:nvSpPr>
        <xdr:cNvPr id="702" name="フローチャート: 判断 701"/>
        <xdr:cNvSpPr/>
      </xdr:nvSpPr>
      <xdr:spPr>
        <a:xfrm>
          <a:off x="15430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87944</xdr:rowOff>
    </xdr:from>
    <xdr:ext cx="534377" cy="259045"/>
    <xdr:sp macro="" textlink="">
      <xdr:nvSpPr>
        <xdr:cNvPr id="703" name="テキスト ボックス 702"/>
        <xdr:cNvSpPr txBox="1"/>
      </xdr:nvSpPr>
      <xdr:spPr>
        <a:xfrm>
          <a:off x="15214111" y="163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156964</xdr:rowOff>
    </xdr:from>
    <xdr:to>
      <xdr:col>76</xdr:col>
      <xdr:colOff>114300</xdr:colOff>
      <xdr:row>93</xdr:row>
      <xdr:rowOff>90703</xdr:rowOff>
    </xdr:to>
    <xdr:cxnSp macro="">
      <xdr:nvCxnSpPr>
        <xdr:cNvPr id="704" name="直線コネクタ 703"/>
        <xdr:cNvCxnSpPr/>
      </xdr:nvCxnSpPr>
      <xdr:spPr>
        <a:xfrm flipV="1">
          <a:off x="13703300" y="15930364"/>
          <a:ext cx="889000" cy="10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20439</xdr:rowOff>
    </xdr:from>
    <xdr:to>
      <xdr:col>76</xdr:col>
      <xdr:colOff>165100</xdr:colOff>
      <xdr:row>95</xdr:row>
      <xdr:rowOff>122039</xdr:rowOff>
    </xdr:to>
    <xdr:sp macro="" textlink="">
      <xdr:nvSpPr>
        <xdr:cNvPr id="705" name="フローチャート: 判断 704"/>
        <xdr:cNvSpPr/>
      </xdr:nvSpPr>
      <xdr:spPr>
        <a:xfrm>
          <a:off x="14541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113166</xdr:rowOff>
    </xdr:from>
    <xdr:ext cx="534377" cy="259045"/>
    <xdr:sp macro="" textlink="">
      <xdr:nvSpPr>
        <xdr:cNvPr id="706" name="テキスト ボックス 705"/>
        <xdr:cNvSpPr txBox="1"/>
      </xdr:nvSpPr>
      <xdr:spPr>
        <a:xfrm>
          <a:off x="14325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90703</xdr:rowOff>
    </xdr:from>
    <xdr:to>
      <xdr:col>71</xdr:col>
      <xdr:colOff>177800</xdr:colOff>
      <xdr:row>94</xdr:row>
      <xdr:rowOff>4859</xdr:rowOff>
    </xdr:to>
    <xdr:cxnSp macro="">
      <xdr:nvCxnSpPr>
        <xdr:cNvPr id="707" name="直線コネクタ 706"/>
        <xdr:cNvCxnSpPr/>
      </xdr:nvCxnSpPr>
      <xdr:spPr>
        <a:xfrm flipV="1">
          <a:off x="12814300" y="16035553"/>
          <a:ext cx="889000" cy="8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13963</xdr:rowOff>
    </xdr:from>
    <xdr:to>
      <xdr:col>72</xdr:col>
      <xdr:colOff>38100</xdr:colOff>
      <xdr:row>95</xdr:row>
      <xdr:rowOff>115563</xdr:rowOff>
    </xdr:to>
    <xdr:sp macro="" textlink="">
      <xdr:nvSpPr>
        <xdr:cNvPr id="708" name="フローチャート: 判断 707"/>
        <xdr:cNvSpPr/>
      </xdr:nvSpPr>
      <xdr:spPr>
        <a:xfrm>
          <a:off x="13652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106690</xdr:rowOff>
    </xdr:from>
    <xdr:ext cx="534377" cy="259045"/>
    <xdr:sp macro="" textlink="">
      <xdr:nvSpPr>
        <xdr:cNvPr id="709" name="テキスト ボックス 708"/>
        <xdr:cNvSpPr txBox="1"/>
      </xdr:nvSpPr>
      <xdr:spPr>
        <a:xfrm>
          <a:off x="13436111" y="163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30096</xdr:rowOff>
    </xdr:from>
    <xdr:to>
      <xdr:col>67</xdr:col>
      <xdr:colOff>101600</xdr:colOff>
      <xdr:row>95</xdr:row>
      <xdr:rowOff>131696</xdr:rowOff>
    </xdr:to>
    <xdr:sp macro="" textlink="">
      <xdr:nvSpPr>
        <xdr:cNvPr id="710" name="フローチャート: 判断 709"/>
        <xdr:cNvSpPr/>
      </xdr:nvSpPr>
      <xdr:spPr>
        <a:xfrm>
          <a:off x="12763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122823</xdr:rowOff>
    </xdr:from>
    <xdr:ext cx="534377" cy="259045"/>
    <xdr:sp macro="" textlink="">
      <xdr:nvSpPr>
        <xdr:cNvPr id="711" name="テキスト ボックス 710"/>
        <xdr:cNvSpPr txBox="1"/>
      </xdr:nvSpPr>
      <xdr:spPr>
        <a:xfrm>
          <a:off x="12547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14660</xdr:rowOff>
    </xdr:from>
    <xdr:to>
      <xdr:col>85</xdr:col>
      <xdr:colOff>177800</xdr:colOff>
      <xdr:row>92</xdr:row>
      <xdr:rowOff>116260</xdr:rowOff>
    </xdr:to>
    <xdr:sp macro="" textlink="">
      <xdr:nvSpPr>
        <xdr:cNvPr id="717" name="楕円 716"/>
        <xdr:cNvSpPr/>
      </xdr:nvSpPr>
      <xdr:spPr>
        <a:xfrm>
          <a:off x="16268700" y="1578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37537</xdr:rowOff>
    </xdr:from>
    <xdr:ext cx="599010" cy="259045"/>
    <xdr:sp macro="" textlink="">
      <xdr:nvSpPr>
        <xdr:cNvPr id="718" name="公債費該当値テキスト"/>
        <xdr:cNvSpPr txBox="1"/>
      </xdr:nvSpPr>
      <xdr:spPr>
        <a:xfrm>
          <a:off x="16370300" y="1563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60858</xdr:rowOff>
    </xdr:from>
    <xdr:to>
      <xdr:col>81</xdr:col>
      <xdr:colOff>101600</xdr:colOff>
      <xdr:row>92</xdr:row>
      <xdr:rowOff>162458</xdr:rowOff>
    </xdr:to>
    <xdr:sp macro="" textlink="">
      <xdr:nvSpPr>
        <xdr:cNvPr id="719" name="楕円 718"/>
        <xdr:cNvSpPr/>
      </xdr:nvSpPr>
      <xdr:spPr>
        <a:xfrm>
          <a:off x="15430500" y="1583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7535</xdr:rowOff>
    </xdr:from>
    <xdr:ext cx="599010" cy="259045"/>
    <xdr:sp macro="" textlink="">
      <xdr:nvSpPr>
        <xdr:cNvPr id="720" name="テキスト ボックス 719"/>
        <xdr:cNvSpPr txBox="1"/>
      </xdr:nvSpPr>
      <xdr:spPr>
        <a:xfrm>
          <a:off x="15181795" y="1560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106164</xdr:rowOff>
    </xdr:from>
    <xdr:to>
      <xdr:col>76</xdr:col>
      <xdr:colOff>165100</xdr:colOff>
      <xdr:row>93</xdr:row>
      <xdr:rowOff>36314</xdr:rowOff>
    </xdr:to>
    <xdr:sp macro="" textlink="">
      <xdr:nvSpPr>
        <xdr:cNvPr id="721" name="楕円 720"/>
        <xdr:cNvSpPr/>
      </xdr:nvSpPr>
      <xdr:spPr>
        <a:xfrm>
          <a:off x="14541500" y="1587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52841</xdr:rowOff>
    </xdr:from>
    <xdr:ext cx="599010" cy="259045"/>
    <xdr:sp macro="" textlink="">
      <xdr:nvSpPr>
        <xdr:cNvPr id="722" name="テキスト ボックス 721"/>
        <xdr:cNvSpPr txBox="1"/>
      </xdr:nvSpPr>
      <xdr:spPr>
        <a:xfrm>
          <a:off x="14292795" y="1565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39903</xdr:rowOff>
    </xdr:from>
    <xdr:to>
      <xdr:col>72</xdr:col>
      <xdr:colOff>38100</xdr:colOff>
      <xdr:row>93</xdr:row>
      <xdr:rowOff>141503</xdr:rowOff>
    </xdr:to>
    <xdr:sp macro="" textlink="">
      <xdr:nvSpPr>
        <xdr:cNvPr id="723" name="楕円 722"/>
        <xdr:cNvSpPr/>
      </xdr:nvSpPr>
      <xdr:spPr>
        <a:xfrm>
          <a:off x="13652500" y="1598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158030</xdr:rowOff>
    </xdr:from>
    <xdr:ext cx="534377" cy="259045"/>
    <xdr:sp macro="" textlink="">
      <xdr:nvSpPr>
        <xdr:cNvPr id="724" name="テキスト ボックス 723"/>
        <xdr:cNvSpPr txBox="1"/>
      </xdr:nvSpPr>
      <xdr:spPr>
        <a:xfrm>
          <a:off x="13436111" y="1575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125509</xdr:rowOff>
    </xdr:from>
    <xdr:to>
      <xdr:col>67</xdr:col>
      <xdr:colOff>101600</xdr:colOff>
      <xdr:row>94</xdr:row>
      <xdr:rowOff>55659</xdr:rowOff>
    </xdr:to>
    <xdr:sp macro="" textlink="">
      <xdr:nvSpPr>
        <xdr:cNvPr id="725" name="楕円 724"/>
        <xdr:cNvSpPr/>
      </xdr:nvSpPr>
      <xdr:spPr>
        <a:xfrm>
          <a:off x="12763500" y="1607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72186</xdr:rowOff>
    </xdr:from>
    <xdr:ext cx="534377" cy="259045"/>
    <xdr:sp macro="" textlink="">
      <xdr:nvSpPr>
        <xdr:cNvPr id="726" name="テキスト ボックス 725"/>
        <xdr:cNvSpPr txBox="1"/>
      </xdr:nvSpPr>
      <xdr:spPr>
        <a:xfrm>
          <a:off x="12547111" y="1584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50" name="直線コネクタ 749"/>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71645</xdr:rowOff>
    </xdr:from>
    <xdr:ext cx="249299" cy="259045"/>
    <xdr:sp macro="" textlink="">
      <xdr:nvSpPr>
        <xdr:cNvPr id="751" name="諸支出金最小値テキスト"/>
        <xdr:cNvSpPr txBox="1"/>
      </xdr:nvSpPr>
      <xdr:spPr>
        <a:xfrm>
          <a:off x="22212300" y="6758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53"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54" name="直線コネクタ 753"/>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160545</xdr:rowOff>
    </xdr:from>
    <xdr:ext cx="313932" cy="259045"/>
    <xdr:sp macro="" textlink="">
      <xdr:nvSpPr>
        <xdr:cNvPr id="756" name="諸支出金平均値テキスト"/>
        <xdr:cNvSpPr txBox="1"/>
      </xdr:nvSpPr>
      <xdr:spPr>
        <a:xfrm>
          <a:off x="22212300" y="65041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137668</xdr:rowOff>
    </xdr:from>
    <xdr:to>
      <xdr:col>116</xdr:col>
      <xdr:colOff>114300</xdr:colOff>
      <xdr:row>39</xdr:row>
      <xdr:rowOff>67818</xdr:rowOff>
    </xdr:to>
    <xdr:sp macro="" textlink="">
      <xdr:nvSpPr>
        <xdr:cNvPr id="757" name="フローチャート: 判断 756"/>
        <xdr:cNvSpPr/>
      </xdr:nvSpPr>
      <xdr:spPr>
        <a:xfrm>
          <a:off x="221107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133096</xdr:rowOff>
    </xdr:from>
    <xdr:to>
      <xdr:col>112</xdr:col>
      <xdr:colOff>38100</xdr:colOff>
      <xdr:row>39</xdr:row>
      <xdr:rowOff>63246</xdr:rowOff>
    </xdr:to>
    <xdr:sp macro="" textlink="">
      <xdr:nvSpPr>
        <xdr:cNvPr id="759" name="フローチャート: 判断 758"/>
        <xdr:cNvSpPr/>
      </xdr:nvSpPr>
      <xdr:spPr>
        <a:xfrm>
          <a:off x="21272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79773</xdr:rowOff>
    </xdr:from>
    <xdr:ext cx="313932" cy="259045"/>
    <xdr:sp macro="" textlink="">
      <xdr:nvSpPr>
        <xdr:cNvPr id="760" name="テキスト ボックス 759"/>
        <xdr:cNvSpPr txBox="1"/>
      </xdr:nvSpPr>
      <xdr:spPr>
        <a:xfrm>
          <a:off x="21166333" y="6423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143764</xdr:rowOff>
    </xdr:from>
    <xdr:to>
      <xdr:col>107</xdr:col>
      <xdr:colOff>101600</xdr:colOff>
      <xdr:row>39</xdr:row>
      <xdr:rowOff>73914</xdr:rowOff>
    </xdr:to>
    <xdr:sp macro="" textlink="">
      <xdr:nvSpPr>
        <xdr:cNvPr id="762" name="フローチャート: 判断 761"/>
        <xdr:cNvSpPr/>
      </xdr:nvSpPr>
      <xdr:spPr>
        <a:xfrm>
          <a:off x="20383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90441</xdr:rowOff>
    </xdr:from>
    <xdr:ext cx="313932" cy="259045"/>
    <xdr:sp macro="" textlink="">
      <xdr:nvSpPr>
        <xdr:cNvPr id="763" name="テキスト ボックス 762"/>
        <xdr:cNvSpPr txBox="1"/>
      </xdr:nvSpPr>
      <xdr:spPr>
        <a:xfrm>
          <a:off x="20277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65" name="フローチャート: 判断 764"/>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84345</xdr:rowOff>
    </xdr:from>
    <xdr:ext cx="313932" cy="259045"/>
    <xdr:sp macro="" textlink="">
      <xdr:nvSpPr>
        <xdr:cNvPr id="766" name="テキスト ボックス 765"/>
        <xdr:cNvSpPr txBox="1"/>
      </xdr:nvSpPr>
      <xdr:spPr>
        <a:xfrm>
          <a:off x="19388333" y="6427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149098</xdr:rowOff>
    </xdr:from>
    <xdr:to>
      <xdr:col>98</xdr:col>
      <xdr:colOff>38100</xdr:colOff>
      <xdr:row>38</xdr:row>
      <xdr:rowOff>79248</xdr:rowOff>
    </xdr:to>
    <xdr:sp macro="" textlink="">
      <xdr:nvSpPr>
        <xdr:cNvPr id="767" name="フローチャート: 判断 766"/>
        <xdr:cNvSpPr/>
      </xdr:nvSpPr>
      <xdr:spPr>
        <a:xfrm>
          <a:off x="18605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95775</xdr:rowOff>
    </xdr:from>
    <xdr:ext cx="378565" cy="259045"/>
    <xdr:sp macro="" textlink="">
      <xdr:nvSpPr>
        <xdr:cNvPr id="768" name="テキスト ボックス 767"/>
        <xdr:cNvSpPr txBox="1"/>
      </xdr:nvSpPr>
      <xdr:spPr>
        <a:xfrm>
          <a:off x="18467017" y="626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116095</xdr:rowOff>
    </xdr:from>
    <xdr:ext cx="249299" cy="259045"/>
    <xdr:sp macro="" textlink="">
      <xdr:nvSpPr>
        <xdr:cNvPr id="775" name="諸支出金該当値テキスト"/>
        <xdr:cNvSpPr txBox="1"/>
      </xdr:nvSpPr>
      <xdr:spPr>
        <a:xfrm>
          <a:off x="22212300" y="6631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31750</xdr:rowOff>
    </xdr:from>
    <xdr:to>
      <xdr:col>112</xdr:col>
      <xdr:colOff>38100</xdr:colOff>
      <xdr:row>51</xdr:row>
      <xdr:rowOff>133350</xdr:rowOff>
    </xdr:to>
    <xdr:sp macro="" textlink="">
      <xdr:nvSpPr>
        <xdr:cNvPr id="812" name="フローチャート: 判断 811"/>
        <xdr:cNvSpPr/>
      </xdr:nvSpPr>
      <xdr:spPr>
        <a:xfrm>
          <a:off x="2127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49</xdr:row>
      <xdr:rowOff>149877</xdr:rowOff>
    </xdr:from>
    <xdr:ext cx="249299" cy="259045"/>
    <xdr:sp macro="" textlink="">
      <xdr:nvSpPr>
        <xdr:cNvPr id="813" name="テキスト ボックス 812"/>
        <xdr:cNvSpPr txBox="1"/>
      </xdr:nvSpPr>
      <xdr:spPr>
        <a:xfrm>
          <a:off x="2119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30" name="テキスト ボックス 829"/>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2" name="テキスト ボックス 831"/>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総務費が住民一人当たり</a:t>
          </a:r>
          <a:r>
            <a:rPr kumimoji="1" lang="en-US" altLang="ja-JP" sz="1300">
              <a:latin typeface="ＭＳ Ｐゴシック" panose="020B0600070205080204" pitchFamily="50" charset="-128"/>
              <a:ea typeface="ＭＳ Ｐゴシック" panose="020B0600070205080204" pitchFamily="50" charset="-128"/>
            </a:rPr>
            <a:t>136,914</a:t>
          </a:r>
          <a:r>
            <a:rPr kumimoji="1" lang="ja-JP" altLang="en-US" sz="1300">
              <a:latin typeface="ＭＳ Ｐゴシック" panose="020B0600070205080204" pitchFamily="50" charset="-128"/>
              <a:ea typeface="ＭＳ Ｐゴシック" panose="020B0600070205080204" pitchFamily="50" charset="-128"/>
            </a:rPr>
            <a:t>円と類似団体平均より</a:t>
          </a:r>
          <a:r>
            <a:rPr kumimoji="1" lang="en-US" altLang="ja-JP" sz="1300">
              <a:latin typeface="ＭＳ Ｐゴシック" panose="020B0600070205080204" pitchFamily="50" charset="-128"/>
              <a:ea typeface="ＭＳ Ｐゴシック" panose="020B0600070205080204" pitchFamily="50" charset="-128"/>
            </a:rPr>
            <a:t>48,684</a:t>
          </a:r>
          <a:r>
            <a:rPr kumimoji="1" lang="ja-JP" altLang="en-US" sz="1300">
              <a:latin typeface="ＭＳ Ｐゴシック" panose="020B0600070205080204" pitchFamily="50" charset="-128"/>
              <a:ea typeface="ＭＳ Ｐゴシック" panose="020B0600070205080204" pitchFamily="50" charset="-128"/>
            </a:rPr>
            <a:t>円高くなっているのは、教育費からコミュニティ部分を移したことが主な要因となっており高止まりしている。衛生費が住民一人当たり</a:t>
          </a:r>
          <a:r>
            <a:rPr kumimoji="1" lang="en-US" altLang="ja-JP" sz="1300">
              <a:latin typeface="ＭＳ Ｐゴシック" panose="020B0600070205080204" pitchFamily="50" charset="-128"/>
              <a:ea typeface="ＭＳ Ｐゴシック" panose="020B0600070205080204" pitchFamily="50" charset="-128"/>
            </a:rPr>
            <a:t>123,363</a:t>
          </a:r>
          <a:r>
            <a:rPr kumimoji="1" lang="ja-JP" altLang="en-US" sz="1300">
              <a:latin typeface="ＭＳ Ｐゴシック" panose="020B0600070205080204" pitchFamily="50" charset="-128"/>
              <a:ea typeface="ＭＳ Ｐゴシック" panose="020B0600070205080204" pitchFamily="50" charset="-128"/>
            </a:rPr>
            <a:t>円と類似団体平均より</a:t>
          </a:r>
          <a:r>
            <a:rPr kumimoji="1" lang="en-US" altLang="ja-JP" sz="1300">
              <a:latin typeface="ＭＳ Ｐゴシック" panose="020B0600070205080204" pitchFamily="50" charset="-128"/>
              <a:ea typeface="ＭＳ Ｐゴシック" panose="020B0600070205080204" pitchFamily="50" charset="-128"/>
            </a:rPr>
            <a:t>75,508</a:t>
          </a:r>
          <a:r>
            <a:rPr kumimoji="1" lang="ja-JP" altLang="en-US" sz="1300">
              <a:latin typeface="ＭＳ Ｐゴシック" panose="020B0600070205080204" pitchFamily="50" charset="-128"/>
              <a:ea typeface="ＭＳ Ｐゴシック" panose="020B0600070205080204" pitchFamily="50" charset="-128"/>
            </a:rPr>
            <a:t>円高くなっているのは、ごみ焼却施設基幹的設備改良事業が主な要因となっている。農林水産業費が住民一人当たり</a:t>
          </a:r>
          <a:r>
            <a:rPr kumimoji="1" lang="en-US" altLang="ja-JP" sz="1300">
              <a:latin typeface="ＭＳ Ｐゴシック" panose="020B0600070205080204" pitchFamily="50" charset="-128"/>
              <a:ea typeface="ＭＳ Ｐゴシック" panose="020B0600070205080204" pitchFamily="50" charset="-128"/>
            </a:rPr>
            <a:t>69,793</a:t>
          </a:r>
          <a:r>
            <a:rPr kumimoji="1" lang="ja-JP" altLang="en-US" sz="1300">
              <a:latin typeface="ＭＳ Ｐゴシック" panose="020B0600070205080204" pitchFamily="50" charset="-128"/>
              <a:ea typeface="ＭＳ Ｐゴシック" panose="020B0600070205080204" pitchFamily="50" charset="-128"/>
            </a:rPr>
            <a:t>円と類似団体平均より</a:t>
          </a:r>
          <a:r>
            <a:rPr kumimoji="1" lang="en-US" altLang="ja-JP" sz="1300">
              <a:latin typeface="ＭＳ Ｐゴシック" panose="020B0600070205080204" pitchFamily="50" charset="-128"/>
              <a:ea typeface="ＭＳ Ｐゴシック" panose="020B0600070205080204" pitchFamily="50" charset="-128"/>
            </a:rPr>
            <a:t>35,091</a:t>
          </a:r>
          <a:r>
            <a:rPr kumimoji="1" lang="ja-JP" altLang="en-US" sz="1300">
              <a:latin typeface="ＭＳ Ｐゴシック" panose="020B0600070205080204" pitchFamily="50" charset="-128"/>
              <a:ea typeface="ＭＳ Ｐゴシック" panose="020B0600070205080204" pitchFamily="50" charset="-128"/>
            </a:rPr>
            <a:t>円高くなっているのは、畜産競争力強化整備事業が主な要因となっている。商工費が住民一人当たり</a:t>
          </a:r>
          <a:r>
            <a:rPr kumimoji="1" lang="en-US" altLang="ja-JP" sz="1300">
              <a:latin typeface="ＭＳ Ｐゴシック" panose="020B0600070205080204" pitchFamily="50" charset="-128"/>
              <a:ea typeface="ＭＳ Ｐゴシック" panose="020B0600070205080204" pitchFamily="50" charset="-128"/>
            </a:rPr>
            <a:t>54,249</a:t>
          </a:r>
          <a:r>
            <a:rPr kumimoji="1" lang="ja-JP" altLang="en-US" sz="1300">
              <a:latin typeface="ＭＳ Ｐゴシック" panose="020B0600070205080204" pitchFamily="50" charset="-128"/>
              <a:ea typeface="ＭＳ Ｐゴシック" panose="020B0600070205080204" pitchFamily="50" charset="-128"/>
            </a:rPr>
            <a:t>円と類似団体平均より</a:t>
          </a:r>
          <a:r>
            <a:rPr kumimoji="1" lang="en-US" altLang="ja-JP" sz="1300">
              <a:latin typeface="ＭＳ Ｐゴシック" panose="020B0600070205080204" pitchFamily="50" charset="-128"/>
              <a:ea typeface="ＭＳ Ｐゴシック" panose="020B0600070205080204" pitchFamily="50" charset="-128"/>
            </a:rPr>
            <a:t>32,454</a:t>
          </a:r>
          <a:r>
            <a:rPr kumimoji="1" lang="ja-JP" altLang="en-US" sz="1300">
              <a:latin typeface="ＭＳ Ｐゴシック" panose="020B0600070205080204" pitchFamily="50" charset="-128"/>
              <a:ea typeface="ＭＳ Ｐゴシック" panose="020B0600070205080204" pitchFamily="50" charset="-128"/>
            </a:rPr>
            <a:t>円高くなっているのは、八幡平温泉郷引湯管等整備事業が主な要因となっている。公債費が住民一人当たり</a:t>
          </a:r>
          <a:r>
            <a:rPr kumimoji="1" lang="en-US" altLang="ja-JP" sz="1300">
              <a:latin typeface="ＭＳ Ｐゴシック" panose="020B0600070205080204" pitchFamily="50" charset="-128"/>
              <a:ea typeface="ＭＳ Ｐゴシック" panose="020B0600070205080204" pitchFamily="50" charset="-128"/>
            </a:rPr>
            <a:t>113,320</a:t>
          </a:r>
          <a:r>
            <a:rPr kumimoji="1" lang="ja-JP" altLang="en-US" sz="1300">
              <a:latin typeface="ＭＳ Ｐゴシック" panose="020B0600070205080204" pitchFamily="50" charset="-128"/>
              <a:ea typeface="ＭＳ Ｐゴシック" panose="020B0600070205080204" pitchFamily="50" charset="-128"/>
            </a:rPr>
            <a:t>円と類似団体平均より</a:t>
          </a:r>
          <a:r>
            <a:rPr kumimoji="1" lang="en-US" altLang="ja-JP" sz="1300">
              <a:latin typeface="ＭＳ Ｐゴシック" panose="020B0600070205080204" pitchFamily="50" charset="-128"/>
              <a:ea typeface="ＭＳ Ｐゴシック" panose="020B0600070205080204" pitchFamily="50" charset="-128"/>
            </a:rPr>
            <a:t>46,012</a:t>
          </a:r>
          <a:r>
            <a:rPr kumimoji="1" lang="ja-JP" altLang="en-US" sz="1300">
              <a:latin typeface="ＭＳ Ｐゴシック" panose="020B0600070205080204" pitchFamily="50" charset="-128"/>
              <a:ea typeface="ＭＳ Ｐゴシック" panose="020B0600070205080204" pitchFamily="50" charset="-128"/>
            </a:rPr>
            <a:t>円高くなっているのは、近年の大型事業の増加が主な要因となっている。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岩手県八幡平市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実質収支は黒字を維持しているが、普通交付税の合併算定替の段階的縮減が始まり、財政調整基金を取り崩したことにより実質単年度収支は</a:t>
          </a:r>
          <a:r>
            <a:rPr kumimoji="1" lang="en-US" altLang="ja-JP" sz="1400">
              <a:latin typeface="ＭＳ ゴシック" pitchFamily="49" charset="-128"/>
              <a:ea typeface="ＭＳ ゴシック" pitchFamily="49" charset="-128"/>
            </a:rPr>
            <a:t>609</a:t>
          </a:r>
          <a:r>
            <a:rPr kumimoji="1" lang="ja-JP" altLang="en-US" sz="1400">
              <a:latin typeface="ＭＳ ゴシック" pitchFamily="49" charset="-128"/>
              <a:ea typeface="ＭＳ ゴシック" pitchFamily="49" charset="-128"/>
            </a:rPr>
            <a:t>百万円の赤字で３年度続けて赤字となっている。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岩手県八幡平市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連結実質収支は、平成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年度から黒字となっている。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岩手県八幡平市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実質公債費比率の分子は、対前年度で</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百万円の増となっている。これは、近年の大型事業の増加により、元利償還金が</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百万円増加していることが主な要因となっており、令和３年度をピークに減少する見込みとなっている。また、公営企業債の元利償還金に対する繰入金が</a:t>
          </a:r>
          <a:r>
            <a:rPr kumimoji="1" lang="en-US" altLang="ja-JP" sz="1400">
              <a:latin typeface="ＭＳ ゴシック" pitchFamily="49" charset="-128"/>
              <a:ea typeface="ＭＳ ゴシック" pitchFamily="49" charset="-128"/>
            </a:rPr>
            <a:t>110</a:t>
          </a:r>
          <a:r>
            <a:rPr kumimoji="1" lang="ja-JP" altLang="en-US" sz="1400">
              <a:latin typeface="ＭＳ ゴシック" pitchFamily="49" charset="-128"/>
              <a:ea typeface="ＭＳ ゴシック" pitchFamily="49" charset="-128"/>
            </a:rPr>
            <a:t>百万円減少しており、今後も収支の状況を注視しながら抑制に努める。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岩手県八幡平市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将来負担比率の分子は、対前年度で</a:t>
          </a:r>
          <a:r>
            <a:rPr kumimoji="1" lang="en-US" altLang="ja-JP" sz="1400">
              <a:latin typeface="ＭＳ ゴシック" pitchFamily="49" charset="-128"/>
              <a:ea typeface="ＭＳ ゴシック" pitchFamily="49" charset="-128"/>
            </a:rPr>
            <a:t>1,714</a:t>
          </a:r>
          <a:r>
            <a:rPr kumimoji="1" lang="ja-JP" altLang="en-US" sz="1400">
              <a:latin typeface="ＭＳ ゴシック" pitchFamily="49" charset="-128"/>
              <a:ea typeface="ＭＳ ゴシック" pitchFamily="49" charset="-128"/>
            </a:rPr>
            <a:t>百万円の増となっている。これは、普通交付税の合併算定替の段階的縮減が始まり、財政調整基金を取り崩したことにより充当可能基金が</a:t>
          </a:r>
          <a:r>
            <a:rPr kumimoji="1" lang="en-US" altLang="ja-JP" sz="1400">
              <a:latin typeface="ＭＳ ゴシック" pitchFamily="49" charset="-128"/>
              <a:ea typeface="ＭＳ ゴシック" pitchFamily="49" charset="-128"/>
            </a:rPr>
            <a:t>1,172</a:t>
          </a:r>
          <a:r>
            <a:rPr kumimoji="1" lang="ja-JP" altLang="en-US" sz="1400">
              <a:latin typeface="ＭＳ ゴシック" pitchFamily="49" charset="-128"/>
              <a:ea typeface="ＭＳ ゴシック" pitchFamily="49" charset="-128"/>
            </a:rPr>
            <a:t>百万円減少したことが主な要因となっている。今後も公債費等義務的経費の削減を中心とし、財政の健全化に努める。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岩手県八幡平市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財政調整基金から財源不足分を、減債基金から公債費の平準化を図るための取り崩し等により、対前年度で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行政経営改革（第３次行政改革）への取り組みを通じて経常経費の削減に努め取り崩しを縮小し、減債基金は公債費の平準化を図るため計画的に取り崩し、特定目的基金は総合計画を推進するため設置目的に沿い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市有財産整備基金：市が行う市有財産の整備等に要する経費の財源に充てる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合併市町村振興基金：地域の振興に資する事業の財源に充てる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農と輝の大地基金：市の将来像である「農と輝の大地」の実現に向け、農業、観光及び商工業等の振興並びに市の恵みに満ちた資源を活用したまちづくりを推進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地域福祉基金：高齢者の保健福祉の増進を図る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国際交流基金：国際交流施策の計画的推進と市民の国際感覚の助長を図る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ふるさと応援基金：ふるさと納税により本市を応援するために寄せられた寄附金を寄附者の意向に沿った事業に要する経費の財源に充てる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地域振興基金：地域の特色を活かし、豊かな地域社会を構築する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がんばろう岩手基金：東日本大震災により被災した地方公共団体及び被災者に対する物資による支援又は義援金、その他支援に要する経費の財源に充てる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まちづくり基金：市の特色を活かし、創意工夫を凝らした独創的、個性的なまちづくり事業を推進する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家畜導入事業基金：畜産の振興に資するため、家畜導入事業を行う農業協同組合等に対する助成の財源に充てる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設置目的に沿い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百万円を取り崩し、今後の公共施設の長寿命化、建て替え、取り壊し等を見込み、市有財産整備基金へ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百万円を積み立てたこと等により、対前年度で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残高を勘案しつつ、総合計画を推進するため、設置目的に沿い取り崩していく。市有財産整備基金は、取り崩すだけでなく、今後策定する公共施設等総合管理計画の個別計画を勘案し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普通交付税の合併算定替の縮減等で生じた財源不足分を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百万円積み立てたことにより、対前年度で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災害等の急な財政需要に対応するため、標準財政規模の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億円程度を目途に積み立てることとしている。行政経営改革（第３次行政改革）への取り組みを通じて経常経費の削減に努める。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公債費の平準化を図るために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百万円取り崩し、県支出金の産業廃棄物処理施設周辺環境整備交付金等を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百万円積み立てたことにより、対前年度で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市債の償還が近年の大型事業により、令和３年度にピークとなる見込みのことから、公債費の平準化を図るために令和６年度まで取り崩しを見込んでいる。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72</xdr:row>
      <xdr:rowOff>0</xdr:rowOff>
    </xdr:from>
    <xdr:to>
      <xdr:col>83</xdr:col>
      <xdr:colOff>0</xdr:colOff>
      <xdr:row>74</xdr:row>
      <xdr:rowOff>0</xdr:rowOff>
    </xdr:to>
    <xdr:sp macro="" textlink="">
      <xdr:nvSpPr>
        <xdr:cNvPr id="4" name="正方形/長方形 3"/>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岩手県八幡平市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25,876
25,714
862.30
22,961,843
22,333,870
604,703
11,671,307
17,854,142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3" name="テキスト ボックス 32"/>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4" name="テキスト ボックス 33"/>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5" name="テキスト ボックス 34"/>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有形固定資産減価償却率は、類似団体内平均値を下回っている。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a:t>
          </a:r>
          <a:r>
            <a:rPr kumimoji="1" lang="en-US" altLang="ja-JP" sz="1100" baseline="0">
              <a:latin typeface="ＭＳ Ｐゴシック" panose="020B0600070205080204" pitchFamily="50" charset="-128"/>
              <a:ea typeface="ＭＳ Ｐゴシック" panose="020B0600070205080204" pitchFamily="50" charset="-128"/>
            </a:rPr>
            <a:t>12</a:t>
          </a:r>
          <a:r>
            <a:rPr kumimoji="1" lang="ja-JP" altLang="en-US" sz="1100" baseline="0">
              <a:latin typeface="ＭＳ Ｐゴシック" panose="020B0600070205080204" pitchFamily="50" charset="-128"/>
              <a:ea typeface="ＭＳ Ｐゴシック" panose="020B0600070205080204" pitchFamily="50" charset="-128"/>
            </a:rPr>
            <a:t>月に策定した公共施設等総合管理計画において、公共施設等の長寿命化、統廃合等を掲げており、今後策定予定の個別施設計画に基づき老朽化対策に取り組んでいく。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1" name="テキスト ボックス 50"/>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1" name="テキスト ボックス 60"/>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56261</xdr:rowOff>
    </xdr:from>
    <xdr:to>
      <xdr:col>23</xdr:col>
      <xdr:colOff>85090</xdr:colOff>
      <xdr:row>33</xdr:row>
      <xdr:rowOff>9017</xdr:rowOff>
    </xdr:to>
    <xdr:cxnSp macro="">
      <xdr:nvCxnSpPr>
        <xdr:cNvPr id="63" name="直線コネクタ 62"/>
        <xdr:cNvCxnSpPr/>
      </xdr:nvCxnSpPr>
      <xdr:spPr>
        <a:xfrm flipV="1">
          <a:off x="4760595" y="5285486"/>
          <a:ext cx="1270" cy="115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12844</xdr:rowOff>
    </xdr:from>
    <xdr:ext cx="405111" cy="259045"/>
    <xdr:sp macro="" textlink="">
      <xdr:nvSpPr>
        <xdr:cNvPr id="64" name="有形固定資産減価償却率最小値テキスト"/>
        <xdr:cNvSpPr txBox="1"/>
      </xdr:nvSpPr>
      <xdr:spPr>
        <a:xfrm>
          <a:off x="4813300" y="644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9017</xdr:rowOff>
    </xdr:from>
    <xdr:to>
      <xdr:col>23</xdr:col>
      <xdr:colOff>174625</xdr:colOff>
      <xdr:row>33</xdr:row>
      <xdr:rowOff>9017</xdr:rowOff>
    </xdr:to>
    <xdr:cxnSp macro="">
      <xdr:nvCxnSpPr>
        <xdr:cNvPr id="65" name="直線コネクタ 64"/>
        <xdr:cNvCxnSpPr/>
      </xdr:nvCxnSpPr>
      <xdr:spPr>
        <a:xfrm>
          <a:off x="4673600" y="64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2938</xdr:rowOff>
    </xdr:from>
    <xdr:ext cx="405111" cy="259045"/>
    <xdr:sp macro="" textlink="">
      <xdr:nvSpPr>
        <xdr:cNvPr id="66" name="有形固定資産減価償却率最大値テキスト"/>
        <xdr:cNvSpPr txBox="1"/>
      </xdr:nvSpPr>
      <xdr:spPr>
        <a:xfrm>
          <a:off x="4813300" y="506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56261</xdr:rowOff>
    </xdr:from>
    <xdr:to>
      <xdr:col>23</xdr:col>
      <xdr:colOff>174625</xdr:colOff>
      <xdr:row>26</xdr:row>
      <xdr:rowOff>56261</xdr:rowOff>
    </xdr:to>
    <xdr:cxnSp macro="">
      <xdr:nvCxnSpPr>
        <xdr:cNvPr id="67" name="直線コネクタ 66"/>
        <xdr:cNvCxnSpPr/>
      </xdr:nvCxnSpPr>
      <xdr:spPr>
        <a:xfrm>
          <a:off x="4673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99077</xdr:rowOff>
    </xdr:from>
    <xdr:ext cx="405111" cy="259045"/>
    <xdr:sp macro="" textlink="">
      <xdr:nvSpPr>
        <xdr:cNvPr id="68" name="有形固定資産減価償却率平均値テキスト"/>
        <xdr:cNvSpPr txBox="1"/>
      </xdr:nvSpPr>
      <xdr:spPr>
        <a:xfrm>
          <a:off x="4813300" y="5671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69" name="フローチャート: 判断 68"/>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106426</xdr:rowOff>
    </xdr:from>
    <xdr:to>
      <xdr:col>19</xdr:col>
      <xdr:colOff>187325</xdr:colOff>
      <xdr:row>30</xdr:row>
      <xdr:rowOff>36576</xdr:rowOff>
    </xdr:to>
    <xdr:sp macro="" textlink="">
      <xdr:nvSpPr>
        <xdr:cNvPr id="70" name="フローチャート: 判断 69"/>
        <xdr:cNvSpPr/>
      </xdr:nvSpPr>
      <xdr:spPr>
        <a:xfrm>
          <a:off x="4000500" y="58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160401</xdr:rowOff>
    </xdr:from>
    <xdr:to>
      <xdr:col>15</xdr:col>
      <xdr:colOff>187325</xdr:colOff>
      <xdr:row>30</xdr:row>
      <xdr:rowOff>90551</xdr:rowOff>
    </xdr:to>
    <xdr:sp macro="" textlink="">
      <xdr:nvSpPr>
        <xdr:cNvPr id="71" name="フローチャート: 判断 70"/>
        <xdr:cNvSpPr/>
      </xdr:nvSpPr>
      <xdr:spPr>
        <a:xfrm>
          <a:off x="3238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72" name="フローチャート: 判断 71"/>
        <xdr:cNvSpPr/>
      </xdr:nvSpPr>
      <xdr:spPr>
        <a:xfrm>
          <a:off x="2476500" y="57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53721</xdr:rowOff>
    </xdr:from>
    <xdr:to>
      <xdr:col>23</xdr:col>
      <xdr:colOff>136525</xdr:colOff>
      <xdr:row>30</xdr:row>
      <xdr:rowOff>155321</xdr:rowOff>
    </xdr:to>
    <xdr:sp macro="" textlink="">
      <xdr:nvSpPr>
        <xdr:cNvPr id="78" name="楕円 77"/>
        <xdr:cNvSpPr/>
      </xdr:nvSpPr>
      <xdr:spPr>
        <a:xfrm>
          <a:off x="4711700" y="59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32148</xdr:rowOff>
    </xdr:from>
    <xdr:ext cx="405111" cy="259045"/>
    <xdr:sp macro="" textlink="">
      <xdr:nvSpPr>
        <xdr:cNvPr id="79" name="有形固定資産減価償却率該当値テキスト"/>
        <xdr:cNvSpPr txBox="1"/>
      </xdr:nvSpPr>
      <xdr:spPr>
        <a:xfrm>
          <a:off x="4813300" y="5947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80" name="楕円 79"/>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104521</xdr:rowOff>
    </xdr:from>
    <xdr:to>
      <xdr:col>23</xdr:col>
      <xdr:colOff>85725</xdr:colOff>
      <xdr:row>30</xdr:row>
      <xdr:rowOff>139065</xdr:rowOff>
    </xdr:to>
    <xdr:cxnSp macro="">
      <xdr:nvCxnSpPr>
        <xdr:cNvPr id="81" name="直線コネクタ 80"/>
        <xdr:cNvCxnSpPr/>
      </xdr:nvCxnSpPr>
      <xdr:spPr>
        <a:xfrm flipV="1">
          <a:off x="4051300" y="6019546"/>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80010</xdr:rowOff>
    </xdr:from>
    <xdr:to>
      <xdr:col>15</xdr:col>
      <xdr:colOff>187325</xdr:colOff>
      <xdr:row>33</xdr:row>
      <xdr:rowOff>10160</xdr:rowOff>
    </xdr:to>
    <xdr:sp macro="" textlink="">
      <xdr:nvSpPr>
        <xdr:cNvPr id="82" name="楕円 81"/>
        <xdr:cNvSpPr/>
      </xdr:nvSpPr>
      <xdr:spPr>
        <a:xfrm>
          <a:off x="3238500" y="63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32</xdr:row>
      <xdr:rowOff>130810</xdr:rowOff>
    </xdr:to>
    <xdr:cxnSp macro="">
      <xdr:nvCxnSpPr>
        <xdr:cNvPr id="83" name="直線コネクタ 82"/>
        <xdr:cNvCxnSpPr/>
      </xdr:nvCxnSpPr>
      <xdr:spPr>
        <a:xfrm flipV="1">
          <a:off x="3289300" y="6054090"/>
          <a:ext cx="762000" cy="33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53103</xdr:rowOff>
    </xdr:from>
    <xdr:ext cx="405111" cy="259045"/>
    <xdr:sp macro="" textlink="">
      <xdr:nvSpPr>
        <xdr:cNvPr id="84" name="n_1aveValue有形固定資産減価償却率"/>
        <xdr:cNvSpPr txBox="1"/>
      </xdr:nvSpPr>
      <xdr:spPr>
        <a:xfrm>
          <a:off x="3836044" y="5625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107078</xdr:rowOff>
    </xdr:from>
    <xdr:ext cx="405111" cy="259045"/>
    <xdr:sp macro="" textlink="">
      <xdr:nvSpPr>
        <xdr:cNvPr id="85" name="n_2aveValue有形固定資産減価償却率"/>
        <xdr:cNvSpPr txBox="1"/>
      </xdr:nvSpPr>
      <xdr:spPr>
        <a:xfrm>
          <a:off x="3086744" y="56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170578</xdr:rowOff>
    </xdr:from>
    <xdr:ext cx="405111" cy="259045"/>
    <xdr:sp macro="" textlink="">
      <xdr:nvSpPr>
        <xdr:cNvPr id="86" name="n_3aveValue有形固定資産減価償却率"/>
        <xdr:cNvSpPr txBox="1"/>
      </xdr:nvSpPr>
      <xdr:spPr>
        <a:xfrm>
          <a:off x="2324744" y="55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9542</xdr:rowOff>
    </xdr:from>
    <xdr:ext cx="405111" cy="259045"/>
    <xdr:sp macro="" textlink="">
      <xdr:nvSpPr>
        <xdr:cNvPr id="87" name="n_1mainValue有形固定資産減価償却率"/>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1287</xdr:rowOff>
    </xdr:from>
    <xdr:ext cx="405111" cy="259045"/>
    <xdr:sp macro="" textlink="">
      <xdr:nvSpPr>
        <xdr:cNvPr id="88" name="n_2mainValue有形固定資産減価償却率"/>
        <xdr:cNvSpPr txBox="1"/>
      </xdr:nvSpPr>
      <xdr:spPr>
        <a:xfrm>
          <a:off x="3086744" y="643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債務償還比率は、類似団体内平均値を下回っている。今後も将来負担額が過大にならないよう取り組んでいく。</a:t>
          </a: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5" name="テキスト ボックス 10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7" name="テキスト ボックス 10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9" name="テキスト ボックス 10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1" name="テキスト ボックス 11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3" name="テキスト ボックス 112"/>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5" name="テキスト ボックス 114"/>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8163</xdr:rowOff>
    </xdr:from>
    <xdr:to>
      <xdr:col>76</xdr:col>
      <xdr:colOff>21589</xdr:colOff>
      <xdr:row>34</xdr:row>
      <xdr:rowOff>151342</xdr:rowOff>
    </xdr:to>
    <xdr:cxnSp macro="">
      <xdr:nvCxnSpPr>
        <xdr:cNvPr id="117" name="直線コネクタ 116"/>
        <xdr:cNvCxnSpPr/>
      </xdr:nvCxnSpPr>
      <xdr:spPr>
        <a:xfrm flipV="1">
          <a:off x="14793595" y="5237388"/>
          <a:ext cx="1269" cy="151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8"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9" name="直線コネクタ 118"/>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126290</xdr:rowOff>
    </xdr:from>
    <xdr:ext cx="560923" cy="259045"/>
    <xdr:sp macro="" textlink="">
      <xdr:nvSpPr>
        <xdr:cNvPr id="120" name="債務償還比率最大値テキスト"/>
        <xdr:cNvSpPr txBox="1"/>
      </xdr:nvSpPr>
      <xdr:spPr>
        <a:xfrm>
          <a:off x="14846300" y="50126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8163</xdr:rowOff>
    </xdr:from>
    <xdr:to>
      <xdr:col>76</xdr:col>
      <xdr:colOff>111125</xdr:colOff>
      <xdr:row>26</xdr:row>
      <xdr:rowOff>8163</xdr:rowOff>
    </xdr:to>
    <xdr:cxnSp macro="">
      <xdr:nvCxnSpPr>
        <xdr:cNvPr id="121" name="直線コネクタ 120"/>
        <xdr:cNvCxnSpPr/>
      </xdr:nvCxnSpPr>
      <xdr:spPr>
        <a:xfrm>
          <a:off x="14706600" y="523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107304</xdr:rowOff>
    </xdr:from>
    <xdr:ext cx="469744" cy="259045"/>
    <xdr:sp macro="" textlink="">
      <xdr:nvSpPr>
        <xdr:cNvPr id="122" name="債務償還比率平均値テキスト"/>
        <xdr:cNvSpPr txBox="1"/>
      </xdr:nvSpPr>
      <xdr:spPr>
        <a:xfrm>
          <a:off x="14846300" y="585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84427</xdr:rowOff>
    </xdr:from>
    <xdr:to>
      <xdr:col>76</xdr:col>
      <xdr:colOff>73025</xdr:colOff>
      <xdr:row>31</xdr:row>
      <xdr:rowOff>14577</xdr:rowOff>
    </xdr:to>
    <xdr:sp macro="" textlink="">
      <xdr:nvSpPr>
        <xdr:cNvPr id="123" name="フローチャート: 判断 122"/>
        <xdr:cNvSpPr/>
      </xdr:nvSpPr>
      <xdr:spPr>
        <a:xfrm>
          <a:off x="14744700" y="599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100619</xdr:rowOff>
    </xdr:from>
    <xdr:to>
      <xdr:col>72</xdr:col>
      <xdr:colOff>123825</xdr:colOff>
      <xdr:row>31</xdr:row>
      <xdr:rowOff>30769</xdr:rowOff>
    </xdr:to>
    <xdr:sp macro="" textlink="">
      <xdr:nvSpPr>
        <xdr:cNvPr id="124" name="フローチャート: 判断 123"/>
        <xdr:cNvSpPr/>
      </xdr:nvSpPr>
      <xdr:spPr>
        <a:xfrm>
          <a:off x="14033500" y="60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141400</xdr:rowOff>
    </xdr:from>
    <xdr:to>
      <xdr:col>76</xdr:col>
      <xdr:colOff>73025</xdr:colOff>
      <xdr:row>31</xdr:row>
      <xdr:rowOff>71550</xdr:rowOff>
    </xdr:to>
    <xdr:sp macro="" textlink="">
      <xdr:nvSpPr>
        <xdr:cNvPr id="130" name="楕円 129"/>
        <xdr:cNvSpPr/>
      </xdr:nvSpPr>
      <xdr:spPr>
        <a:xfrm>
          <a:off x="14744700" y="60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119827</xdr:rowOff>
    </xdr:from>
    <xdr:ext cx="469744" cy="259045"/>
    <xdr:sp macro="" textlink="">
      <xdr:nvSpPr>
        <xdr:cNvPr id="131" name="債務償還比率該当値テキスト"/>
        <xdr:cNvSpPr txBox="1"/>
      </xdr:nvSpPr>
      <xdr:spPr>
        <a:xfrm>
          <a:off x="14846300" y="603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48994</xdr:rowOff>
    </xdr:from>
    <xdr:to>
      <xdr:col>72</xdr:col>
      <xdr:colOff>123825</xdr:colOff>
      <xdr:row>31</xdr:row>
      <xdr:rowOff>150594</xdr:rowOff>
    </xdr:to>
    <xdr:sp macro="" textlink="">
      <xdr:nvSpPr>
        <xdr:cNvPr id="132" name="楕円 131"/>
        <xdr:cNvSpPr/>
      </xdr:nvSpPr>
      <xdr:spPr>
        <a:xfrm>
          <a:off x="14033500" y="61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20750</xdr:rowOff>
    </xdr:from>
    <xdr:to>
      <xdr:col>76</xdr:col>
      <xdr:colOff>22225</xdr:colOff>
      <xdr:row>31</xdr:row>
      <xdr:rowOff>99794</xdr:rowOff>
    </xdr:to>
    <xdr:cxnSp macro="">
      <xdr:nvCxnSpPr>
        <xdr:cNvPr id="133" name="直線コネクタ 132"/>
        <xdr:cNvCxnSpPr/>
      </xdr:nvCxnSpPr>
      <xdr:spPr>
        <a:xfrm flipV="1">
          <a:off x="14084300" y="6107225"/>
          <a:ext cx="711200" cy="7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47296</xdr:rowOff>
    </xdr:from>
    <xdr:ext cx="469744" cy="259045"/>
    <xdr:sp macro="" textlink="">
      <xdr:nvSpPr>
        <xdr:cNvPr id="134" name="n_1aveValue債務償還比率"/>
        <xdr:cNvSpPr txBox="1"/>
      </xdr:nvSpPr>
      <xdr:spPr>
        <a:xfrm>
          <a:off x="13836727" y="57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141721</xdr:rowOff>
    </xdr:from>
    <xdr:ext cx="469744" cy="259045"/>
    <xdr:sp macro="" textlink="">
      <xdr:nvSpPr>
        <xdr:cNvPr id="135" name="n_1mainValue債務償還比率"/>
        <xdr:cNvSpPr txBox="1"/>
      </xdr:nvSpPr>
      <xdr:spPr>
        <a:xfrm>
          <a:off x="13836727" y="62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岩手県八幡平市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25,876
25,714
862.30
22,961,843
22,333,870
604,703
11,671,307
17,854,142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xdr:rowOff>
    </xdr:from>
    <xdr:to>
      <xdr:col>24</xdr:col>
      <xdr:colOff>62865</xdr:colOff>
      <xdr:row>41</xdr:row>
      <xdr:rowOff>133350</xdr:rowOff>
    </xdr:to>
    <xdr:cxnSp macro="">
      <xdr:nvCxnSpPr>
        <xdr:cNvPr id="56" name="直線コネクタ 55"/>
        <xdr:cNvCxnSpPr/>
      </xdr:nvCxnSpPr>
      <xdr:spPr>
        <a:xfrm flipV="1">
          <a:off x="4634865" y="583120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7"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8" name="直線コネクタ 57"/>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120032</xdr:rowOff>
    </xdr:from>
    <xdr:ext cx="405111" cy="259045"/>
    <xdr:sp macro="" textlink="">
      <xdr:nvSpPr>
        <xdr:cNvPr id="59" name="【道路】&#10;有形固定資産減価償却率最大値テキスト"/>
        <xdr:cNvSpPr txBox="1"/>
      </xdr:nvSpPr>
      <xdr:spPr>
        <a:xfrm>
          <a:off x="4673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xdr:rowOff>
    </xdr:from>
    <xdr:to>
      <xdr:col>24</xdr:col>
      <xdr:colOff>152400</xdr:colOff>
      <xdr:row>34</xdr:row>
      <xdr:rowOff>1905</xdr:rowOff>
    </xdr:to>
    <xdr:cxnSp macro="">
      <xdr:nvCxnSpPr>
        <xdr:cNvPr id="60" name="直線コネクタ 59"/>
        <xdr:cNvCxnSpPr/>
      </xdr:nvCxnSpPr>
      <xdr:spPr>
        <a:xfrm>
          <a:off x="4546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1" name="【道路】&#10;有形固定資産減価償却率平均値テキスト"/>
        <xdr:cNvSpPr txBox="1"/>
      </xdr:nvSpPr>
      <xdr:spPr>
        <a:xfrm>
          <a:off x="4673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2" name="フローチャート: 判断 61"/>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29210</xdr:rowOff>
    </xdr:from>
    <xdr:to>
      <xdr:col>20</xdr:col>
      <xdr:colOff>38100</xdr:colOff>
      <xdr:row>38</xdr:row>
      <xdr:rowOff>130810</xdr:rowOff>
    </xdr:to>
    <xdr:sp macro="" textlink="">
      <xdr:nvSpPr>
        <xdr:cNvPr id="63" name="フローチャート: 判断 62"/>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65405</xdr:rowOff>
    </xdr:from>
    <xdr:to>
      <xdr:col>15</xdr:col>
      <xdr:colOff>101600</xdr:colOff>
      <xdr:row>38</xdr:row>
      <xdr:rowOff>167005</xdr:rowOff>
    </xdr:to>
    <xdr:sp macro="" textlink="">
      <xdr:nvSpPr>
        <xdr:cNvPr id="64" name="フローチャート: 判断 63"/>
        <xdr:cNvSpPr/>
      </xdr:nvSpPr>
      <xdr:spPr>
        <a:xfrm>
          <a:off x="2857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97790</xdr:rowOff>
    </xdr:from>
    <xdr:to>
      <xdr:col>10</xdr:col>
      <xdr:colOff>165100</xdr:colOff>
      <xdr:row>38</xdr:row>
      <xdr:rowOff>27940</xdr:rowOff>
    </xdr:to>
    <xdr:sp macro="" textlink="">
      <xdr:nvSpPr>
        <xdr:cNvPr id="65" name="フローチャート: 判断 64"/>
        <xdr:cNvSpPr/>
      </xdr:nvSpPr>
      <xdr:spPr>
        <a:xfrm>
          <a:off x="1968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10160</xdr:rowOff>
    </xdr:from>
    <xdr:to>
      <xdr:col>24</xdr:col>
      <xdr:colOff>114300</xdr:colOff>
      <xdr:row>39</xdr:row>
      <xdr:rowOff>111760</xdr:rowOff>
    </xdr:to>
    <xdr:sp macro="" textlink="">
      <xdr:nvSpPr>
        <xdr:cNvPr id="71" name="楕円 70"/>
        <xdr:cNvSpPr/>
      </xdr:nvSpPr>
      <xdr:spPr>
        <a:xfrm>
          <a:off x="45847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160037</xdr:rowOff>
    </xdr:from>
    <xdr:ext cx="405111" cy="259045"/>
    <xdr:sp macro="" textlink="">
      <xdr:nvSpPr>
        <xdr:cNvPr id="72" name="【道路】&#10;有形固定資産減価償却率該当値テキスト"/>
        <xdr:cNvSpPr txBox="1"/>
      </xdr:nvSpPr>
      <xdr:spPr>
        <a:xfrm>
          <a:off x="4673600"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48260</xdr:rowOff>
    </xdr:from>
    <xdr:to>
      <xdr:col>20</xdr:col>
      <xdr:colOff>38100</xdr:colOff>
      <xdr:row>39</xdr:row>
      <xdr:rowOff>149860</xdr:rowOff>
    </xdr:to>
    <xdr:sp macro="" textlink="">
      <xdr:nvSpPr>
        <xdr:cNvPr id="73" name="楕円 72"/>
        <xdr:cNvSpPr/>
      </xdr:nvSpPr>
      <xdr:spPr>
        <a:xfrm>
          <a:off x="3746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60960</xdr:rowOff>
    </xdr:from>
    <xdr:to>
      <xdr:col>24</xdr:col>
      <xdr:colOff>63500</xdr:colOff>
      <xdr:row>39</xdr:row>
      <xdr:rowOff>99060</xdr:rowOff>
    </xdr:to>
    <xdr:cxnSp macro="">
      <xdr:nvCxnSpPr>
        <xdr:cNvPr id="74" name="直線コネクタ 73"/>
        <xdr:cNvCxnSpPr/>
      </xdr:nvCxnSpPr>
      <xdr:spPr>
        <a:xfrm flipV="1">
          <a:off x="3797300" y="67475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141605</xdr:rowOff>
    </xdr:from>
    <xdr:to>
      <xdr:col>15</xdr:col>
      <xdr:colOff>101600</xdr:colOff>
      <xdr:row>42</xdr:row>
      <xdr:rowOff>71755</xdr:rowOff>
    </xdr:to>
    <xdr:sp macro="" textlink="">
      <xdr:nvSpPr>
        <xdr:cNvPr id="75" name="楕円 74"/>
        <xdr:cNvSpPr/>
      </xdr:nvSpPr>
      <xdr:spPr>
        <a:xfrm>
          <a:off x="2857500" y="717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99060</xdr:rowOff>
    </xdr:from>
    <xdr:to>
      <xdr:col>19</xdr:col>
      <xdr:colOff>177800</xdr:colOff>
      <xdr:row>42</xdr:row>
      <xdr:rowOff>20955</xdr:rowOff>
    </xdr:to>
    <xdr:cxnSp macro="">
      <xdr:nvCxnSpPr>
        <xdr:cNvPr id="76" name="直線コネクタ 75"/>
        <xdr:cNvCxnSpPr/>
      </xdr:nvCxnSpPr>
      <xdr:spPr>
        <a:xfrm flipV="1">
          <a:off x="2908300" y="6785610"/>
          <a:ext cx="889000" cy="43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147337</xdr:rowOff>
    </xdr:from>
    <xdr:ext cx="405111" cy="259045"/>
    <xdr:sp macro="" textlink="">
      <xdr:nvSpPr>
        <xdr:cNvPr id="77" name="n_1aveValue【道路】&#10;有形固定資産減価償却率"/>
        <xdr:cNvSpPr txBox="1"/>
      </xdr:nvSpPr>
      <xdr:spPr>
        <a:xfrm>
          <a:off x="3582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12082</xdr:rowOff>
    </xdr:from>
    <xdr:ext cx="405111" cy="259045"/>
    <xdr:sp macro="" textlink="">
      <xdr:nvSpPr>
        <xdr:cNvPr id="78" name="n_2aveValue【道路】&#10;有形固定資産減価償却率"/>
        <xdr:cNvSpPr txBox="1"/>
      </xdr:nvSpPr>
      <xdr:spPr>
        <a:xfrm>
          <a:off x="2705744" y="635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44467</xdr:rowOff>
    </xdr:from>
    <xdr:ext cx="405111" cy="259045"/>
    <xdr:sp macro="" textlink="">
      <xdr:nvSpPr>
        <xdr:cNvPr id="79" name="n_3aveValue【道路】&#10;有形固定資産減価償却率"/>
        <xdr:cNvSpPr txBox="1"/>
      </xdr:nvSpPr>
      <xdr:spPr>
        <a:xfrm>
          <a:off x="1816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140987</xdr:rowOff>
    </xdr:from>
    <xdr:ext cx="405111" cy="259045"/>
    <xdr:sp macro="" textlink="">
      <xdr:nvSpPr>
        <xdr:cNvPr id="80" name="n_1mainValue【道路】&#10;有形固定資産減価償却率"/>
        <xdr:cNvSpPr txBox="1"/>
      </xdr:nvSpPr>
      <xdr:spPr>
        <a:xfrm>
          <a:off x="3582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62882</xdr:rowOff>
    </xdr:from>
    <xdr:ext cx="405111" cy="259045"/>
    <xdr:sp macro="" textlink="">
      <xdr:nvSpPr>
        <xdr:cNvPr id="81" name="n_2mainValue【道路】&#10;有形固定資産減価償却率"/>
        <xdr:cNvSpPr txBox="1"/>
      </xdr:nvSpPr>
      <xdr:spPr>
        <a:xfrm>
          <a:off x="2705744"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7715</xdr:rowOff>
    </xdr:from>
    <xdr:to>
      <xdr:col>54</xdr:col>
      <xdr:colOff>189865</xdr:colOff>
      <xdr:row>42</xdr:row>
      <xdr:rowOff>35528</xdr:rowOff>
    </xdr:to>
    <xdr:cxnSp macro="">
      <xdr:nvCxnSpPr>
        <xdr:cNvPr id="105" name="直線コネクタ 104"/>
        <xdr:cNvCxnSpPr/>
      </xdr:nvCxnSpPr>
      <xdr:spPr>
        <a:xfrm flipV="1">
          <a:off x="10476865" y="5837015"/>
          <a:ext cx="0"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39355</xdr:rowOff>
    </xdr:from>
    <xdr:ext cx="469744" cy="259045"/>
    <xdr:sp macro="" textlink="">
      <xdr:nvSpPr>
        <xdr:cNvPr id="106" name="【道路】&#10;一人当たり延長最小値テキスト"/>
        <xdr:cNvSpPr txBox="1"/>
      </xdr:nvSpPr>
      <xdr:spPr>
        <a:xfrm>
          <a:off x="10515600" y="724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35528</xdr:rowOff>
    </xdr:from>
    <xdr:to>
      <xdr:col>55</xdr:col>
      <xdr:colOff>88900</xdr:colOff>
      <xdr:row>42</xdr:row>
      <xdr:rowOff>35528</xdr:rowOff>
    </xdr:to>
    <xdr:cxnSp macro="">
      <xdr:nvCxnSpPr>
        <xdr:cNvPr id="107" name="直線コネクタ 106"/>
        <xdr:cNvCxnSpPr/>
      </xdr:nvCxnSpPr>
      <xdr:spPr>
        <a:xfrm>
          <a:off x="10388600" y="723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125842</xdr:rowOff>
    </xdr:from>
    <xdr:ext cx="534377" cy="259045"/>
    <xdr:sp macro="" textlink="">
      <xdr:nvSpPr>
        <xdr:cNvPr id="108" name="【道路】&#10;一人当たり延長最大値テキスト"/>
        <xdr:cNvSpPr txBox="1"/>
      </xdr:nvSpPr>
      <xdr:spPr>
        <a:xfrm>
          <a:off x="10515600" y="561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7715</xdr:rowOff>
    </xdr:from>
    <xdr:to>
      <xdr:col>55</xdr:col>
      <xdr:colOff>88900</xdr:colOff>
      <xdr:row>34</xdr:row>
      <xdr:rowOff>7715</xdr:rowOff>
    </xdr:to>
    <xdr:cxnSp macro="">
      <xdr:nvCxnSpPr>
        <xdr:cNvPr id="109" name="直線コネクタ 108"/>
        <xdr:cNvCxnSpPr/>
      </xdr:nvCxnSpPr>
      <xdr:spPr>
        <a:xfrm>
          <a:off x="10388600" y="5837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111059</xdr:rowOff>
    </xdr:from>
    <xdr:ext cx="534377" cy="259045"/>
    <xdr:sp macro="" textlink="">
      <xdr:nvSpPr>
        <xdr:cNvPr id="110" name="【道路】&#10;一人当たり延長平均値テキスト"/>
        <xdr:cNvSpPr txBox="1"/>
      </xdr:nvSpPr>
      <xdr:spPr>
        <a:xfrm>
          <a:off x="10515600" y="662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132632</xdr:rowOff>
    </xdr:from>
    <xdr:to>
      <xdr:col>55</xdr:col>
      <xdr:colOff>50800</xdr:colOff>
      <xdr:row>39</xdr:row>
      <xdr:rowOff>62782</xdr:rowOff>
    </xdr:to>
    <xdr:sp macro="" textlink="">
      <xdr:nvSpPr>
        <xdr:cNvPr id="111" name="フローチャート: 判断 110"/>
        <xdr:cNvSpPr/>
      </xdr:nvSpPr>
      <xdr:spPr>
        <a:xfrm>
          <a:off x="10426700" y="66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132747</xdr:rowOff>
    </xdr:from>
    <xdr:to>
      <xdr:col>50</xdr:col>
      <xdr:colOff>165100</xdr:colOff>
      <xdr:row>39</xdr:row>
      <xdr:rowOff>62897</xdr:rowOff>
    </xdr:to>
    <xdr:sp macro="" textlink="">
      <xdr:nvSpPr>
        <xdr:cNvPr id="112" name="フローチャート: 判断 111"/>
        <xdr:cNvSpPr/>
      </xdr:nvSpPr>
      <xdr:spPr>
        <a:xfrm>
          <a:off x="9588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89427</xdr:rowOff>
    </xdr:from>
    <xdr:to>
      <xdr:col>46</xdr:col>
      <xdr:colOff>38100</xdr:colOff>
      <xdr:row>39</xdr:row>
      <xdr:rowOff>19577</xdr:rowOff>
    </xdr:to>
    <xdr:sp macro="" textlink="">
      <xdr:nvSpPr>
        <xdr:cNvPr id="113" name="フローチャート: 判断 112"/>
        <xdr:cNvSpPr/>
      </xdr:nvSpPr>
      <xdr:spPr>
        <a:xfrm>
          <a:off x="8699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14" name="フローチャート: 判断 113"/>
        <xdr:cNvSpPr/>
      </xdr:nvSpPr>
      <xdr:spPr>
        <a:xfrm>
          <a:off x="7810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62033</xdr:rowOff>
    </xdr:from>
    <xdr:to>
      <xdr:col>55</xdr:col>
      <xdr:colOff>50800</xdr:colOff>
      <xdr:row>37</xdr:row>
      <xdr:rowOff>163633</xdr:rowOff>
    </xdr:to>
    <xdr:sp macro="" textlink="">
      <xdr:nvSpPr>
        <xdr:cNvPr id="120" name="楕円 119"/>
        <xdr:cNvSpPr/>
      </xdr:nvSpPr>
      <xdr:spPr>
        <a:xfrm>
          <a:off x="10426700" y="640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84910</xdr:rowOff>
    </xdr:from>
    <xdr:ext cx="534377" cy="259045"/>
    <xdr:sp macro="" textlink="">
      <xdr:nvSpPr>
        <xdr:cNvPr id="121" name="【道路】&#10;一人当たり延長該当値テキスト"/>
        <xdr:cNvSpPr txBox="1"/>
      </xdr:nvSpPr>
      <xdr:spPr>
        <a:xfrm>
          <a:off x="10515600" y="625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74263</xdr:rowOff>
    </xdr:from>
    <xdr:to>
      <xdr:col>50</xdr:col>
      <xdr:colOff>165100</xdr:colOff>
      <xdr:row>38</xdr:row>
      <xdr:rowOff>4414</xdr:rowOff>
    </xdr:to>
    <xdr:sp macro="" textlink="">
      <xdr:nvSpPr>
        <xdr:cNvPr id="122" name="楕円 121"/>
        <xdr:cNvSpPr/>
      </xdr:nvSpPr>
      <xdr:spPr>
        <a:xfrm>
          <a:off x="9588500" y="64179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112833</xdr:rowOff>
    </xdr:from>
    <xdr:to>
      <xdr:col>55</xdr:col>
      <xdr:colOff>0</xdr:colOff>
      <xdr:row>37</xdr:row>
      <xdr:rowOff>125063</xdr:rowOff>
    </xdr:to>
    <xdr:cxnSp macro="">
      <xdr:nvCxnSpPr>
        <xdr:cNvPr id="123" name="直線コネクタ 122"/>
        <xdr:cNvCxnSpPr/>
      </xdr:nvCxnSpPr>
      <xdr:spPr>
        <a:xfrm flipV="1">
          <a:off x="9639300" y="6456483"/>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32601</xdr:rowOff>
    </xdr:from>
    <xdr:to>
      <xdr:col>46</xdr:col>
      <xdr:colOff>38100</xdr:colOff>
      <xdr:row>37</xdr:row>
      <xdr:rowOff>134201</xdr:rowOff>
    </xdr:to>
    <xdr:sp macro="" textlink="">
      <xdr:nvSpPr>
        <xdr:cNvPr id="124" name="楕円 123"/>
        <xdr:cNvSpPr/>
      </xdr:nvSpPr>
      <xdr:spPr>
        <a:xfrm>
          <a:off x="8699500" y="637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83401</xdr:rowOff>
    </xdr:from>
    <xdr:to>
      <xdr:col>50</xdr:col>
      <xdr:colOff>114300</xdr:colOff>
      <xdr:row>37</xdr:row>
      <xdr:rowOff>125063</xdr:rowOff>
    </xdr:to>
    <xdr:cxnSp macro="">
      <xdr:nvCxnSpPr>
        <xdr:cNvPr id="125" name="直線コネクタ 124"/>
        <xdr:cNvCxnSpPr/>
      </xdr:nvCxnSpPr>
      <xdr:spPr>
        <a:xfrm>
          <a:off x="8750300" y="6427051"/>
          <a:ext cx="889000" cy="4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54024</xdr:rowOff>
    </xdr:from>
    <xdr:ext cx="534377" cy="259045"/>
    <xdr:sp macro="" textlink="">
      <xdr:nvSpPr>
        <xdr:cNvPr id="126" name="n_1aveValue【道路】&#10;一人当たり延長"/>
        <xdr:cNvSpPr txBox="1"/>
      </xdr:nvSpPr>
      <xdr:spPr>
        <a:xfrm>
          <a:off x="93594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10704</xdr:rowOff>
    </xdr:from>
    <xdr:ext cx="534377" cy="259045"/>
    <xdr:sp macro="" textlink="">
      <xdr:nvSpPr>
        <xdr:cNvPr id="127" name="n_2aveValue【道路】&#10;一人当たり延長"/>
        <xdr:cNvSpPr txBox="1"/>
      </xdr:nvSpPr>
      <xdr:spPr>
        <a:xfrm>
          <a:off x="8483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72166</xdr:rowOff>
    </xdr:from>
    <xdr:ext cx="534377" cy="259045"/>
    <xdr:sp macro="" textlink="">
      <xdr:nvSpPr>
        <xdr:cNvPr id="128" name="n_3aveValue【道路】&#10;一人当たり延長"/>
        <xdr:cNvSpPr txBox="1"/>
      </xdr:nvSpPr>
      <xdr:spPr>
        <a:xfrm>
          <a:off x="7594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20940</xdr:rowOff>
    </xdr:from>
    <xdr:ext cx="534377" cy="259045"/>
    <xdr:sp macro="" textlink="">
      <xdr:nvSpPr>
        <xdr:cNvPr id="129" name="n_1mainValue【道路】&#10;一人当たり延長"/>
        <xdr:cNvSpPr txBox="1"/>
      </xdr:nvSpPr>
      <xdr:spPr>
        <a:xfrm>
          <a:off x="9359411" y="619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150728</xdr:rowOff>
    </xdr:from>
    <xdr:ext cx="534377" cy="259045"/>
    <xdr:sp macro="" textlink="">
      <xdr:nvSpPr>
        <xdr:cNvPr id="130" name="n_2mainValue【道路】&#10;一人当たり延長"/>
        <xdr:cNvSpPr txBox="1"/>
      </xdr:nvSpPr>
      <xdr:spPr>
        <a:xfrm>
          <a:off x="8483111" y="615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26126</xdr:rowOff>
    </xdr:from>
    <xdr:to>
      <xdr:col>24</xdr:col>
      <xdr:colOff>62865</xdr:colOff>
      <xdr:row>64</xdr:row>
      <xdr:rowOff>8165</xdr:rowOff>
    </xdr:to>
    <xdr:cxnSp macro="">
      <xdr:nvCxnSpPr>
        <xdr:cNvPr id="156" name="直線コネクタ 155"/>
        <xdr:cNvCxnSpPr/>
      </xdr:nvCxnSpPr>
      <xdr:spPr>
        <a:xfrm flipV="1">
          <a:off x="4634865" y="9627326"/>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340478" cy="259045"/>
    <xdr:sp macro="" textlink="">
      <xdr:nvSpPr>
        <xdr:cNvPr id="157" name="【橋りょう・トンネル】&#10;有形固定資産減価償却率最小値テキスト"/>
        <xdr:cNvSpPr txBox="1"/>
      </xdr:nvSpPr>
      <xdr:spPr>
        <a:xfrm>
          <a:off x="4673600" y="109847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58" name="直線コネクタ 157"/>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144253</xdr:rowOff>
    </xdr:from>
    <xdr:ext cx="405111" cy="259045"/>
    <xdr:sp macro="" textlink="">
      <xdr:nvSpPr>
        <xdr:cNvPr id="159" name="【橋りょう・トンネル】&#10;有形固定資産減価償却率最大値テキスト"/>
        <xdr:cNvSpPr txBox="1"/>
      </xdr:nvSpPr>
      <xdr:spPr>
        <a:xfrm>
          <a:off x="4673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26126</xdr:rowOff>
    </xdr:from>
    <xdr:to>
      <xdr:col>24</xdr:col>
      <xdr:colOff>152400</xdr:colOff>
      <xdr:row>56</xdr:row>
      <xdr:rowOff>26126</xdr:rowOff>
    </xdr:to>
    <xdr:cxnSp macro="">
      <xdr:nvCxnSpPr>
        <xdr:cNvPr id="160" name="直線コネクタ 159"/>
        <xdr:cNvCxnSpPr/>
      </xdr:nvCxnSpPr>
      <xdr:spPr>
        <a:xfrm>
          <a:off x="4546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100710</xdr:rowOff>
    </xdr:from>
    <xdr:ext cx="405111" cy="259045"/>
    <xdr:sp macro="" textlink="">
      <xdr:nvSpPr>
        <xdr:cNvPr id="161" name="【橋りょう・トンネル】&#10;有形固定資産減価償却率平均値テキスト"/>
        <xdr:cNvSpPr txBox="1"/>
      </xdr:nvSpPr>
      <xdr:spPr>
        <a:xfrm>
          <a:off x="4673600" y="10044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122283</xdr:rowOff>
    </xdr:from>
    <xdr:to>
      <xdr:col>24</xdr:col>
      <xdr:colOff>114300</xdr:colOff>
      <xdr:row>59</xdr:row>
      <xdr:rowOff>52433</xdr:rowOff>
    </xdr:to>
    <xdr:sp macro="" textlink="">
      <xdr:nvSpPr>
        <xdr:cNvPr id="162" name="フローチャート: 判断 161"/>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133713</xdr:rowOff>
    </xdr:from>
    <xdr:to>
      <xdr:col>20</xdr:col>
      <xdr:colOff>38100</xdr:colOff>
      <xdr:row>59</xdr:row>
      <xdr:rowOff>63863</xdr:rowOff>
    </xdr:to>
    <xdr:sp macro="" textlink="">
      <xdr:nvSpPr>
        <xdr:cNvPr id="163" name="フローチャート: 判断 162"/>
        <xdr:cNvSpPr/>
      </xdr:nvSpPr>
      <xdr:spPr>
        <a:xfrm>
          <a:off x="3746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133713</xdr:rowOff>
    </xdr:from>
    <xdr:to>
      <xdr:col>15</xdr:col>
      <xdr:colOff>101600</xdr:colOff>
      <xdr:row>59</xdr:row>
      <xdr:rowOff>63863</xdr:rowOff>
    </xdr:to>
    <xdr:sp macro="" textlink="">
      <xdr:nvSpPr>
        <xdr:cNvPr id="164" name="フローチャート: 判断 163"/>
        <xdr:cNvSpPr/>
      </xdr:nvSpPr>
      <xdr:spPr>
        <a:xfrm>
          <a:off x="2857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65" name="フローチャート: 判断 164"/>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66766</xdr:rowOff>
    </xdr:from>
    <xdr:to>
      <xdr:col>24</xdr:col>
      <xdr:colOff>114300</xdr:colOff>
      <xdr:row>57</xdr:row>
      <xdr:rowOff>168366</xdr:rowOff>
    </xdr:to>
    <xdr:sp macro="" textlink="">
      <xdr:nvSpPr>
        <xdr:cNvPr id="171" name="楕円 170"/>
        <xdr:cNvSpPr/>
      </xdr:nvSpPr>
      <xdr:spPr>
        <a:xfrm>
          <a:off x="4584700" y="983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89643</xdr:rowOff>
    </xdr:from>
    <xdr:ext cx="405111" cy="259045"/>
    <xdr:sp macro="" textlink="">
      <xdr:nvSpPr>
        <xdr:cNvPr id="172" name="【橋りょう・トンネル】&#10;有形固定資産減価償却率該当値テキスト"/>
        <xdr:cNvSpPr txBox="1"/>
      </xdr:nvSpPr>
      <xdr:spPr>
        <a:xfrm>
          <a:off x="4673600" y="969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87993</xdr:rowOff>
    </xdr:from>
    <xdr:to>
      <xdr:col>20</xdr:col>
      <xdr:colOff>38100</xdr:colOff>
      <xdr:row>58</xdr:row>
      <xdr:rowOff>18143</xdr:rowOff>
    </xdr:to>
    <xdr:sp macro="" textlink="">
      <xdr:nvSpPr>
        <xdr:cNvPr id="173" name="楕円 172"/>
        <xdr:cNvSpPr/>
      </xdr:nvSpPr>
      <xdr:spPr>
        <a:xfrm>
          <a:off x="3746500" y="98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117566</xdr:rowOff>
    </xdr:from>
    <xdr:to>
      <xdr:col>24</xdr:col>
      <xdr:colOff>63500</xdr:colOff>
      <xdr:row>57</xdr:row>
      <xdr:rowOff>138793</xdr:rowOff>
    </xdr:to>
    <xdr:cxnSp macro="">
      <xdr:nvCxnSpPr>
        <xdr:cNvPr id="174" name="直線コネクタ 173"/>
        <xdr:cNvCxnSpPr/>
      </xdr:nvCxnSpPr>
      <xdr:spPr>
        <a:xfrm flipV="1">
          <a:off x="3797300" y="989021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112485</xdr:rowOff>
    </xdr:from>
    <xdr:to>
      <xdr:col>15</xdr:col>
      <xdr:colOff>101600</xdr:colOff>
      <xdr:row>58</xdr:row>
      <xdr:rowOff>42635</xdr:rowOff>
    </xdr:to>
    <xdr:sp macro="" textlink="">
      <xdr:nvSpPr>
        <xdr:cNvPr id="175" name="楕円 174"/>
        <xdr:cNvSpPr/>
      </xdr:nvSpPr>
      <xdr:spPr>
        <a:xfrm>
          <a:off x="2857500" y="98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138793</xdr:rowOff>
    </xdr:from>
    <xdr:to>
      <xdr:col>19</xdr:col>
      <xdr:colOff>177800</xdr:colOff>
      <xdr:row>57</xdr:row>
      <xdr:rowOff>163285</xdr:rowOff>
    </xdr:to>
    <xdr:cxnSp macro="">
      <xdr:nvCxnSpPr>
        <xdr:cNvPr id="176" name="直線コネクタ 175"/>
        <xdr:cNvCxnSpPr/>
      </xdr:nvCxnSpPr>
      <xdr:spPr>
        <a:xfrm flipV="1">
          <a:off x="2908300" y="991144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54990</xdr:rowOff>
    </xdr:from>
    <xdr:ext cx="405111" cy="259045"/>
    <xdr:sp macro="" textlink="">
      <xdr:nvSpPr>
        <xdr:cNvPr id="177" name="n_1aveValue【橋りょう・トンネル】&#10;有形固定資産減価償却率"/>
        <xdr:cNvSpPr txBox="1"/>
      </xdr:nvSpPr>
      <xdr:spPr>
        <a:xfrm>
          <a:off x="35820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54990</xdr:rowOff>
    </xdr:from>
    <xdr:ext cx="405111" cy="259045"/>
    <xdr:sp macro="" textlink="">
      <xdr:nvSpPr>
        <xdr:cNvPr id="178" name="n_2aveValue【橋りょう・トンネル】&#10;有形固定資産減価償却率"/>
        <xdr:cNvSpPr txBox="1"/>
      </xdr:nvSpPr>
      <xdr:spPr>
        <a:xfrm>
          <a:off x="27057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79" name="n_3aveValue【橋りょう・トンネル】&#10;有形固定資産減価償却率"/>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34670</xdr:rowOff>
    </xdr:from>
    <xdr:ext cx="405111" cy="259045"/>
    <xdr:sp macro="" textlink="">
      <xdr:nvSpPr>
        <xdr:cNvPr id="180" name="n_1mainValue【橋りょう・トンネル】&#10;有形固定資産減価償却率"/>
        <xdr:cNvSpPr txBox="1"/>
      </xdr:nvSpPr>
      <xdr:spPr>
        <a:xfrm>
          <a:off x="3582044" y="963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59162</xdr:rowOff>
    </xdr:from>
    <xdr:ext cx="405111" cy="259045"/>
    <xdr:sp macro="" textlink="">
      <xdr:nvSpPr>
        <xdr:cNvPr id="181" name="n_2mainValue【橋りょう・トンネル】&#10;有形固定資産減価償却率"/>
        <xdr:cNvSpPr txBox="1"/>
      </xdr:nvSpPr>
      <xdr:spPr>
        <a:xfrm>
          <a:off x="2705744" y="966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3" name="テキスト ボックス 19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5" name="テキスト ボックス 19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7" name="テキスト ボックス 19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9" name="テキスト ボックス 19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1" name="テキスト ボックス 200"/>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3" name="テキスト ボックス 202"/>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88888</xdr:rowOff>
    </xdr:from>
    <xdr:to>
      <xdr:col>54</xdr:col>
      <xdr:colOff>189865</xdr:colOff>
      <xdr:row>64</xdr:row>
      <xdr:rowOff>118406</xdr:rowOff>
    </xdr:to>
    <xdr:cxnSp macro="">
      <xdr:nvCxnSpPr>
        <xdr:cNvPr id="207" name="直線コネクタ 206"/>
        <xdr:cNvCxnSpPr/>
      </xdr:nvCxnSpPr>
      <xdr:spPr>
        <a:xfrm flipV="1">
          <a:off x="10476865" y="9518638"/>
          <a:ext cx="0" cy="1572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122233</xdr:rowOff>
    </xdr:from>
    <xdr:ext cx="534377" cy="259045"/>
    <xdr:sp macro="" textlink="">
      <xdr:nvSpPr>
        <xdr:cNvPr id="208" name="【橋りょう・トンネル】&#10;一人当たり有形固定資産（償却資産）額最小値テキスト"/>
        <xdr:cNvSpPr txBox="1"/>
      </xdr:nvSpPr>
      <xdr:spPr>
        <a:xfrm>
          <a:off x="10515600" y="1109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118406</xdr:rowOff>
    </xdr:from>
    <xdr:to>
      <xdr:col>55</xdr:col>
      <xdr:colOff>88900</xdr:colOff>
      <xdr:row>64</xdr:row>
      <xdr:rowOff>118406</xdr:rowOff>
    </xdr:to>
    <xdr:cxnSp macro="">
      <xdr:nvCxnSpPr>
        <xdr:cNvPr id="209" name="直線コネクタ 208"/>
        <xdr:cNvCxnSpPr/>
      </xdr:nvCxnSpPr>
      <xdr:spPr>
        <a:xfrm>
          <a:off x="10388600" y="1109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35565</xdr:rowOff>
    </xdr:from>
    <xdr:ext cx="690189" cy="259045"/>
    <xdr:sp macro="" textlink="">
      <xdr:nvSpPr>
        <xdr:cNvPr id="210" name="【橋りょう・トンネル】&#10;一人当たり有形固定資産（償却資産）額最大値テキスト"/>
        <xdr:cNvSpPr txBox="1"/>
      </xdr:nvSpPr>
      <xdr:spPr>
        <a:xfrm>
          <a:off x="10515600" y="9293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88888</xdr:rowOff>
    </xdr:from>
    <xdr:to>
      <xdr:col>55</xdr:col>
      <xdr:colOff>88900</xdr:colOff>
      <xdr:row>55</xdr:row>
      <xdr:rowOff>88888</xdr:rowOff>
    </xdr:to>
    <xdr:cxnSp macro="">
      <xdr:nvCxnSpPr>
        <xdr:cNvPr id="211" name="直線コネクタ 210"/>
        <xdr:cNvCxnSpPr/>
      </xdr:nvCxnSpPr>
      <xdr:spPr>
        <a:xfrm>
          <a:off x="10388600" y="951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89433</xdr:rowOff>
    </xdr:from>
    <xdr:ext cx="599010" cy="259045"/>
    <xdr:sp macro="" textlink="">
      <xdr:nvSpPr>
        <xdr:cNvPr id="212" name="【橋りょう・トンネル】&#10;一人当たり有形固定資産（償却資産）額平均値テキスト"/>
        <xdr:cNvSpPr txBox="1"/>
      </xdr:nvSpPr>
      <xdr:spPr>
        <a:xfrm>
          <a:off x="10515600" y="107193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111006</xdr:rowOff>
    </xdr:from>
    <xdr:to>
      <xdr:col>55</xdr:col>
      <xdr:colOff>50800</xdr:colOff>
      <xdr:row>63</xdr:row>
      <xdr:rowOff>41156</xdr:rowOff>
    </xdr:to>
    <xdr:sp macro="" textlink="">
      <xdr:nvSpPr>
        <xdr:cNvPr id="213" name="フローチャート: 判断 212"/>
        <xdr:cNvSpPr/>
      </xdr:nvSpPr>
      <xdr:spPr>
        <a:xfrm>
          <a:off x="10426700" y="107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122690</xdr:rowOff>
    </xdr:from>
    <xdr:to>
      <xdr:col>50</xdr:col>
      <xdr:colOff>165100</xdr:colOff>
      <xdr:row>63</xdr:row>
      <xdr:rowOff>52840</xdr:rowOff>
    </xdr:to>
    <xdr:sp macro="" textlink="">
      <xdr:nvSpPr>
        <xdr:cNvPr id="214" name="フローチャート: 判断 213"/>
        <xdr:cNvSpPr/>
      </xdr:nvSpPr>
      <xdr:spPr>
        <a:xfrm>
          <a:off x="9588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101497</xdr:rowOff>
    </xdr:from>
    <xdr:to>
      <xdr:col>46</xdr:col>
      <xdr:colOff>38100</xdr:colOff>
      <xdr:row>63</xdr:row>
      <xdr:rowOff>31647</xdr:rowOff>
    </xdr:to>
    <xdr:sp macro="" textlink="">
      <xdr:nvSpPr>
        <xdr:cNvPr id="215" name="フローチャート: 判断 214"/>
        <xdr:cNvSpPr/>
      </xdr:nvSpPr>
      <xdr:spPr>
        <a:xfrm>
          <a:off x="8699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126291</xdr:rowOff>
    </xdr:from>
    <xdr:to>
      <xdr:col>41</xdr:col>
      <xdr:colOff>101600</xdr:colOff>
      <xdr:row>63</xdr:row>
      <xdr:rowOff>56441</xdr:rowOff>
    </xdr:to>
    <xdr:sp macro="" textlink="">
      <xdr:nvSpPr>
        <xdr:cNvPr id="216" name="フローチャート: 判断 215"/>
        <xdr:cNvSpPr/>
      </xdr:nvSpPr>
      <xdr:spPr>
        <a:xfrm>
          <a:off x="7810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38088</xdr:rowOff>
    </xdr:from>
    <xdr:to>
      <xdr:col>55</xdr:col>
      <xdr:colOff>50800</xdr:colOff>
      <xdr:row>55</xdr:row>
      <xdr:rowOff>139688</xdr:rowOff>
    </xdr:to>
    <xdr:sp macro="" textlink="">
      <xdr:nvSpPr>
        <xdr:cNvPr id="222" name="楕円 221"/>
        <xdr:cNvSpPr/>
      </xdr:nvSpPr>
      <xdr:spPr>
        <a:xfrm>
          <a:off x="10426700" y="946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162565</xdr:rowOff>
    </xdr:from>
    <xdr:ext cx="690189" cy="259045"/>
    <xdr:sp macro="" textlink="">
      <xdr:nvSpPr>
        <xdr:cNvPr id="223" name="【橋りょう・トンネル】&#10;一人当たり有形固定資産（償却資産）額該当値テキスト"/>
        <xdr:cNvSpPr txBox="1"/>
      </xdr:nvSpPr>
      <xdr:spPr>
        <a:xfrm>
          <a:off x="10515600" y="9420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65598</xdr:rowOff>
    </xdr:from>
    <xdr:to>
      <xdr:col>50</xdr:col>
      <xdr:colOff>165100</xdr:colOff>
      <xdr:row>55</xdr:row>
      <xdr:rowOff>167198</xdr:rowOff>
    </xdr:to>
    <xdr:sp macro="" textlink="">
      <xdr:nvSpPr>
        <xdr:cNvPr id="224" name="楕円 223"/>
        <xdr:cNvSpPr/>
      </xdr:nvSpPr>
      <xdr:spPr>
        <a:xfrm>
          <a:off x="9588500" y="949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88888</xdr:rowOff>
    </xdr:from>
    <xdr:to>
      <xdr:col>55</xdr:col>
      <xdr:colOff>0</xdr:colOff>
      <xdr:row>55</xdr:row>
      <xdr:rowOff>116398</xdr:rowOff>
    </xdr:to>
    <xdr:cxnSp macro="">
      <xdr:nvCxnSpPr>
        <xdr:cNvPr id="225" name="直線コネクタ 224"/>
        <xdr:cNvCxnSpPr/>
      </xdr:nvCxnSpPr>
      <xdr:spPr>
        <a:xfrm flipV="1">
          <a:off x="9639300" y="9518638"/>
          <a:ext cx="838200" cy="2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90007</xdr:rowOff>
    </xdr:from>
    <xdr:to>
      <xdr:col>46</xdr:col>
      <xdr:colOff>38100</xdr:colOff>
      <xdr:row>56</xdr:row>
      <xdr:rowOff>20157</xdr:rowOff>
    </xdr:to>
    <xdr:sp macro="" textlink="">
      <xdr:nvSpPr>
        <xdr:cNvPr id="226" name="楕円 225"/>
        <xdr:cNvSpPr/>
      </xdr:nvSpPr>
      <xdr:spPr>
        <a:xfrm>
          <a:off x="8699500" y="951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116398</xdr:rowOff>
    </xdr:from>
    <xdr:to>
      <xdr:col>50</xdr:col>
      <xdr:colOff>114300</xdr:colOff>
      <xdr:row>55</xdr:row>
      <xdr:rowOff>140807</xdr:rowOff>
    </xdr:to>
    <xdr:cxnSp macro="">
      <xdr:nvCxnSpPr>
        <xdr:cNvPr id="227" name="直線コネクタ 226"/>
        <xdr:cNvCxnSpPr/>
      </xdr:nvCxnSpPr>
      <xdr:spPr>
        <a:xfrm flipV="1">
          <a:off x="8750300" y="9546148"/>
          <a:ext cx="889000" cy="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43967</xdr:rowOff>
    </xdr:from>
    <xdr:ext cx="599010" cy="259045"/>
    <xdr:sp macro="" textlink="">
      <xdr:nvSpPr>
        <xdr:cNvPr id="228" name="n_1aveValue【橋りょう・トンネル】&#10;一人当たり有形固定資産（償却資産）額"/>
        <xdr:cNvSpPr txBox="1"/>
      </xdr:nvSpPr>
      <xdr:spPr>
        <a:xfrm>
          <a:off x="9327095" y="1084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22774</xdr:rowOff>
    </xdr:from>
    <xdr:ext cx="599010" cy="259045"/>
    <xdr:sp macro="" textlink="">
      <xdr:nvSpPr>
        <xdr:cNvPr id="229" name="n_2aveValue【橋りょう・トンネル】&#10;一人当たり有形固定資産（償却資産）額"/>
        <xdr:cNvSpPr txBox="1"/>
      </xdr:nvSpPr>
      <xdr:spPr>
        <a:xfrm>
          <a:off x="8450795" y="1082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72968</xdr:rowOff>
    </xdr:from>
    <xdr:ext cx="599010" cy="259045"/>
    <xdr:sp macro="" textlink="">
      <xdr:nvSpPr>
        <xdr:cNvPr id="230" name="n_3aveValue【橋りょう・トンネル】&#10;一人当たり有形固定資産（償却資産）額"/>
        <xdr:cNvSpPr txBox="1"/>
      </xdr:nvSpPr>
      <xdr:spPr>
        <a:xfrm>
          <a:off x="7561795" y="1053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12275</xdr:rowOff>
    </xdr:from>
    <xdr:ext cx="690189" cy="259045"/>
    <xdr:sp macro="" textlink="">
      <xdr:nvSpPr>
        <xdr:cNvPr id="231" name="n_1mainValue【橋りょう・トンネル】&#10;一人当たり有形固定資産（償却資産）額"/>
        <xdr:cNvSpPr txBox="1"/>
      </xdr:nvSpPr>
      <xdr:spPr>
        <a:xfrm>
          <a:off x="9281505" y="9270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36684</xdr:rowOff>
    </xdr:from>
    <xdr:ext cx="690189" cy="259045"/>
    <xdr:sp macro="" textlink="">
      <xdr:nvSpPr>
        <xdr:cNvPr id="232" name="n_2mainValue【橋りょう・トンネル】&#10;一人当たり有形固定資産（償却資産）額"/>
        <xdr:cNvSpPr txBox="1"/>
      </xdr:nvSpPr>
      <xdr:spPr>
        <a:xfrm>
          <a:off x="8405205" y="9294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5" name="テキスト ボックス 24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3" name="テキスト ボックス 25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22861</xdr:rowOff>
    </xdr:from>
    <xdr:to>
      <xdr:col>24</xdr:col>
      <xdr:colOff>62865</xdr:colOff>
      <xdr:row>86</xdr:row>
      <xdr:rowOff>146686</xdr:rowOff>
    </xdr:to>
    <xdr:cxnSp macro="">
      <xdr:nvCxnSpPr>
        <xdr:cNvPr id="257" name="直線コネクタ 256"/>
        <xdr:cNvCxnSpPr/>
      </xdr:nvCxnSpPr>
      <xdr:spPr>
        <a:xfrm flipV="1">
          <a:off x="4634865" y="133959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150513</xdr:rowOff>
    </xdr:from>
    <xdr:ext cx="405111" cy="259045"/>
    <xdr:sp macro="" textlink="">
      <xdr:nvSpPr>
        <xdr:cNvPr id="258" name="【公営住宅】&#10;有形固定資産減価償却率最小値テキスト"/>
        <xdr:cNvSpPr txBox="1"/>
      </xdr:nvSpPr>
      <xdr:spPr>
        <a:xfrm>
          <a:off x="4673600" y="1489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146686</xdr:rowOff>
    </xdr:from>
    <xdr:to>
      <xdr:col>24</xdr:col>
      <xdr:colOff>152400</xdr:colOff>
      <xdr:row>86</xdr:row>
      <xdr:rowOff>146686</xdr:rowOff>
    </xdr:to>
    <xdr:cxnSp macro="">
      <xdr:nvCxnSpPr>
        <xdr:cNvPr id="259" name="直線コネクタ 258"/>
        <xdr:cNvCxnSpPr/>
      </xdr:nvCxnSpPr>
      <xdr:spPr>
        <a:xfrm>
          <a:off x="4546600" y="1489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140988</xdr:rowOff>
    </xdr:from>
    <xdr:ext cx="405111" cy="259045"/>
    <xdr:sp macro="" textlink="">
      <xdr:nvSpPr>
        <xdr:cNvPr id="260" name="【公営住宅】&#10;有形固定資産減価償却率最大値テキスト"/>
        <xdr:cNvSpPr txBox="1"/>
      </xdr:nvSpPr>
      <xdr:spPr>
        <a:xfrm>
          <a:off x="4673600" y="1317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22861</xdr:rowOff>
    </xdr:from>
    <xdr:to>
      <xdr:col>24</xdr:col>
      <xdr:colOff>152400</xdr:colOff>
      <xdr:row>78</xdr:row>
      <xdr:rowOff>22861</xdr:rowOff>
    </xdr:to>
    <xdr:cxnSp macro="">
      <xdr:nvCxnSpPr>
        <xdr:cNvPr id="261" name="直線コネクタ 260"/>
        <xdr:cNvCxnSpPr/>
      </xdr:nvCxnSpPr>
      <xdr:spPr>
        <a:xfrm>
          <a:off x="4546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116222</xdr:rowOff>
    </xdr:from>
    <xdr:ext cx="405111" cy="259045"/>
    <xdr:sp macro="" textlink="">
      <xdr:nvSpPr>
        <xdr:cNvPr id="262" name="【公営住宅】&#10;有形固定資産減価償却率平均値テキスト"/>
        <xdr:cNvSpPr txBox="1"/>
      </xdr:nvSpPr>
      <xdr:spPr>
        <a:xfrm>
          <a:off x="46736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263" name="フローチャート: 判断 262"/>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170180</xdr:rowOff>
    </xdr:from>
    <xdr:to>
      <xdr:col>20</xdr:col>
      <xdr:colOff>38100</xdr:colOff>
      <xdr:row>81</xdr:row>
      <xdr:rowOff>100330</xdr:rowOff>
    </xdr:to>
    <xdr:sp macro="" textlink="">
      <xdr:nvSpPr>
        <xdr:cNvPr id="264" name="フローチャート: 判断 263"/>
        <xdr:cNvSpPr/>
      </xdr:nvSpPr>
      <xdr:spPr>
        <a:xfrm>
          <a:off x="3746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29211</xdr:rowOff>
    </xdr:from>
    <xdr:to>
      <xdr:col>15</xdr:col>
      <xdr:colOff>101600</xdr:colOff>
      <xdr:row>81</xdr:row>
      <xdr:rowOff>130811</xdr:rowOff>
    </xdr:to>
    <xdr:sp macro="" textlink="">
      <xdr:nvSpPr>
        <xdr:cNvPr id="265" name="フローチャート: 判断 264"/>
        <xdr:cNvSpPr/>
      </xdr:nvSpPr>
      <xdr:spPr>
        <a:xfrm>
          <a:off x="2857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66" name="フローチャート: 判断 265"/>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636</xdr:rowOff>
    </xdr:from>
    <xdr:to>
      <xdr:col>24</xdr:col>
      <xdr:colOff>114300</xdr:colOff>
      <xdr:row>80</xdr:row>
      <xdr:rowOff>102236</xdr:rowOff>
    </xdr:to>
    <xdr:sp macro="" textlink="">
      <xdr:nvSpPr>
        <xdr:cNvPr id="272" name="楕円 271"/>
        <xdr:cNvSpPr/>
      </xdr:nvSpPr>
      <xdr:spPr>
        <a:xfrm>
          <a:off x="45847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23513</xdr:rowOff>
    </xdr:from>
    <xdr:ext cx="405111" cy="259045"/>
    <xdr:sp macro="" textlink="">
      <xdr:nvSpPr>
        <xdr:cNvPr id="273" name="【公営住宅】&#10;有形固定資産減価償却率該当値テキスト"/>
        <xdr:cNvSpPr txBox="1"/>
      </xdr:nvSpPr>
      <xdr:spPr>
        <a:xfrm>
          <a:off x="4673600"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34925</xdr:rowOff>
    </xdr:from>
    <xdr:to>
      <xdr:col>20</xdr:col>
      <xdr:colOff>38100</xdr:colOff>
      <xdr:row>80</xdr:row>
      <xdr:rowOff>136525</xdr:rowOff>
    </xdr:to>
    <xdr:sp macro="" textlink="">
      <xdr:nvSpPr>
        <xdr:cNvPr id="274" name="楕円 273"/>
        <xdr:cNvSpPr/>
      </xdr:nvSpPr>
      <xdr:spPr>
        <a:xfrm>
          <a:off x="3746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51436</xdr:rowOff>
    </xdr:from>
    <xdr:to>
      <xdr:col>24</xdr:col>
      <xdr:colOff>63500</xdr:colOff>
      <xdr:row>80</xdr:row>
      <xdr:rowOff>85725</xdr:rowOff>
    </xdr:to>
    <xdr:cxnSp macro="">
      <xdr:nvCxnSpPr>
        <xdr:cNvPr id="275" name="直線コネクタ 274"/>
        <xdr:cNvCxnSpPr/>
      </xdr:nvCxnSpPr>
      <xdr:spPr>
        <a:xfrm flipV="1">
          <a:off x="3797300" y="137674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13970</xdr:rowOff>
    </xdr:from>
    <xdr:to>
      <xdr:col>15</xdr:col>
      <xdr:colOff>101600</xdr:colOff>
      <xdr:row>80</xdr:row>
      <xdr:rowOff>115570</xdr:rowOff>
    </xdr:to>
    <xdr:sp macro="" textlink="">
      <xdr:nvSpPr>
        <xdr:cNvPr id="276" name="楕円 275"/>
        <xdr:cNvSpPr/>
      </xdr:nvSpPr>
      <xdr:spPr>
        <a:xfrm>
          <a:off x="2857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64770</xdr:rowOff>
    </xdr:from>
    <xdr:to>
      <xdr:col>19</xdr:col>
      <xdr:colOff>177800</xdr:colOff>
      <xdr:row>80</xdr:row>
      <xdr:rowOff>85725</xdr:rowOff>
    </xdr:to>
    <xdr:cxnSp macro="">
      <xdr:nvCxnSpPr>
        <xdr:cNvPr id="277" name="直線コネクタ 276"/>
        <xdr:cNvCxnSpPr/>
      </xdr:nvCxnSpPr>
      <xdr:spPr>
        <a:xfrm>
          <a:off x="2908300" y="137807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91457</xdr:rowOff>
    </xdr:from>
    <xdr:ext cx="405111" cy="259045"/>
    <xdr:sp macro="" textlink="">
      <xdr:nvSpPr>
        <xdr:cNvPr id="278" name="n_1aveValue【公営住宅】&#10;有形固定資産減価償却率"/>
        <xdr:cNvSpPr txBox="1"/>
      </xdr:nvSpPr>
      <xdr:spPr>
        <a:xfrm>
          <a:off x="35820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121938</xdr:rowOff>
    </xdr:from>
    <xdr:ext cx="405111" cy="259045"/>
    <xdr:sp macro="" textlink="">
      <xdr:nvSpPr>
        <xdr:cNvPr id="279" name="n_2aveValue【公営住宅】&#10;有形固定資産減価償却率"/>
        <xdr:cNvSpPr txBox="1"/>
      </xdr:nvSpPr>
      <xdr:spPr>
        <a:xfrm>
          <a:off x="2705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280" name="n_3aveValue【公営住宅】&#10;有形固定資産減価償却率"/>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153052</xdr:rowOff>
    </xdr:from>
    <xdr:ext cx="405111" cy="259045"/>
    <xdr:sp macro="" textlink="">
      <xdr:nvSpPr>
        <xdr:cNvPr id="281" name="n_1mainValue【公営住宅】&#10;有形固定資産減価償却率"/>
        <xdr:cNvSpPr txBox="1"/>
      </xdr:nvSpPr>
      <xdr:spPr>
        <a:xfrm>
          <a:off x="35820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132097</xdr:rowOff>
    </xdr:from>
    <xdr:ext cx="405111" cy="259045"/>
    <xdr:sp macro="" textlink="">
      <xdr:nvSpPr>
        <xdr:cNvPr id="282" name="n_2mainValue【公営住宅】&#10;有形固定資産減価償却率"/>
        <xdr:cNvSpPr txBox="1"/>
      </xdr:nvSpPr>
      <xdr:spPr>
        <a:xfrm>
          <a:off x="27057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3" name="直線コネクタ 29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4" name="テキスト ボックス 29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5" name="直線コネクタ 29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6" name="テキスト ボックス 29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7" name="直線コネクタ 29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8" name="テキスト ボックス 29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9" name="直線コネクタ 29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0" name="テキスト ボックス 29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40842</xdr:rowOff>
    </xdr:from>
    <xdr:to>
      <xdr:col>54</xdr:col>
      <xdr:colOff>189865</xdr:colOff>
      <xdr:row>85</xdr:row>
      <xdr:rowOff>167487</xdr:rowOff>
    </xdr:to>
    <xdr:cxnSp macro="">
      <xdr:nvCxnSpPr>
        <xdr:cNvPr id="304" name="直線コネクタ 303"/>
        <xdr:cNvCxnSpPr/>
      </xdr:nvCxnSpPr>
      <xdr:spPr>
        <a:xfrm flipV="1">
          <a:off x="10476865" y="13413942"/>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05"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06" name="直線コネクタ 305"/>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158969</xdr:rowOff>
    </xdr:from>
    <xdr:ext cx="469744" cy="259045"/>
    <xdr:sp macro="" textlink="">
      <xdr:nvSpPr>
        <xdr:cNvPr id="307" name="【公営住宅】&#10;一人当たり面積最大値テキスト"/>
        <xdr:cNvSpPr txBox="1"/>
      </xdr:nvSpPr>
      <xdr:spPr>
        <a:xfrm>
          <a:off x="10515600" y="1318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40842</xdr:rowOff>
    </xdr:from>
    <xdr:to>
      <xdr:col>55</xdr:col>
      <xdr:colOff>88900</xdr:colOff>
      <xdr:row>78</xdr:row>
      <xdr:rowOff>40842</xdr:rowOff>
    </xdr:to>
    <xdr:cxnSp macro="">
      <xdr:nvCxnSpPr>
        <xdr:cNvPr id="308" name="直線コネクタ 307"/>
        <xdr:cNvCxnSpPr/>
      </xdr:nvCxnSpPr>
      <xdr:spPr>
        <a:xfrm>
          <a:off x="10388600" y="1341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85056</xdr:rowOff>
    </xdr:from>
    <xdr:ext cx="469744" cy="259045"/>
    <xdr:sp macro="" textlink="">
      <xdr:nvSpPr>
        <xdr:cNvPr id="309" name="【公営住宅】&#10;一人当たり面積平均値テキスト"/>
        <xdr:cNvSpPr txBox="1"/>
      </xdr:nvSpPr>
      <xdr:spPr>
        <a:xfrm>
          <a:off x="10515600" y="143154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106629</xdr:rowOff>
    </xdr:from>
    <xdr:to>
      <xdr:col>55</xdr:col>
      <xdr:colOff>50800</xdr:colOff>
      <xdr:row>84</xdr:row>
      <xdr:rowOff>36779</xdr:rowOff>
    </xdr:to>
    <xdr:sp macro="" textlink="">
      <xdr:nvSpPr>
        <xdr:cNvPr id="310" name="フローチャート: 判断 309"/>
        <xdr:cNvSpPr/>
      </xdr:nvSpPr>
      <xdr:spPr>
        <a:xfrm>
          <a:off x="10426700" y="1433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112573</xdr:rowOff>
    </xdr:from>
    <xdr:to>
      <xdr:col>50</xdr:col>
      <xdr:colOff>165100</xdr:colOff>
      <xdr:row>84</xdr:row>
      <xdr:rowOff>42723</xdr:rowOff>
    </xdr:to>
    <xdr:sp macro="" textlink="">
      <xdr:nvSpPr>
        <xdr:cNvPr id="311" name="フローチャート: 判断 310"/>
        <xdr:cNvSpPr/>
      </xdr:nvSpPr>
      <xdr:spPr>
        <a:xfrm>
          <a:off x="9588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87885</xdr:rowOff>
    </xdr:from>
    <xdr:to>
      <xdr:col>46</xdr:col>
      <xdr:colOff>38100</xdr:colOff>
      <xdr:row>84</xdr:row>
      <xdr:rowOff>18035</xdr:rowOff>
    </xdr:to>
    <xdr:sp macro="" textlink="">
      <xdr:nvSpPr>
        <xdr:cNvPr id="312" name="フローチャート: 判断 311"/>
        <xdr:cNvSpPr/>
      </xdr:nvSpPr>
      <xdr:spPr>
        <a:xfrm>
          <a:off x="8699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52679</xdr:rowOff>
    </xdr:from>
    <xdr:to>
      <xdr:col>41</xdr:col>
      <xdr:colOff>101600</xdr:colOff>
      <xdr:row>83</xdr:row>
      <xdr:rowOff>154279</xdr:rowOff>
    </xdr:to>
    <xdr:sp macro="" textlink="">
      <xdr:nvSpPr>
        <xdr:cNvPr id="313" name="フローチャート: 判断 312"/>
        <xdr:cNvSpPr/>
      </xdr:nvSpPr>
      <xdr:spPr>
        <a:xfrm>
          <a:off x="7810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30277</xdr:rowOff>
    </xdr:from>
    <xdr:to>
      <xdr:col>55</xdr:col>
      <xdr:colOff>50800</xdr:colOff>
      <xdr:row>83</xdr:row>
      <xdr:rowOff>131877</xdr:rowOff>
    </xdr:to>
    <xdr:sp macro="" textlink="">
      <xdr:nvSpPr>
        <xdr:cNvPr id="319" name="楕円 318"/>
        <xdr:cNvSpPr/>
      </xdr:nvSpPr>
      <xdr:spPr>
        <a:xfrm>
          <a:off x="10426700" y="1426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53154</xdr:rowOff>
    </xdr:from>
    <xdr:ext cx="469744" cy="259045"/>
    <xdr:sp macro="" textlink="">
      <xdr:nvSpPr>
        <xdr:cNvPr id="320" name="【公営住宅】&#10;一人当たり面積該当値テキスト"/>
        <xdr:cNvSpPr txBox="1"/>
      </xdr:nvSpPr>
      <xdr:spPr>
        <a:xfrm>
          <a:off x="10515600" y="141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37592</xdr:rowOff>
    </xdr:from>
    <xdr:to>
      <xdr:col>50</xdr:col>
      <xdr:colOff>165100</xdr:colOff>
      <xdr:row>83</xdr:row>
      <xdr:rowOff>139192</xdr:rowOff>
    </xdr:to>
    <xdr:sp macro="" textlink="">
      <xdr:nvSpPr>
        <xdr:cNvPr id="321" name="楕円 320"/>
        <xdr:cNvSpPr/>
      </xdr:nvSpPr>
      <xdr:spPr>
        <a:xfrm>
          <a:off x="9588500" y="14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81077</xdr:rowOff>
    </xdr:from>
    <xdr:to>
      <xdr:col>55</xdr:col>
      <xdr:colOff>0</xdr:colOff>
      <xdr:row>83</xdr:row>
      <xdr:rowOff>88392</xdr:rowOff>
    </xdr:to>
    <xdr:cxnSp macro="">
      <xdr:nvCxnSpPr>
        <xdr:cNvPr id="322" name="直線コネクタ 321"/>
        <xdr:cNvCxnSpPr/>
      </xdr:nvCxnSpPr>
      <xdr:spPr>
        <a:xfrm flipV="1">
          <a:off x="9639300" y="14311427"/>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58165</xdr:rowOff>
    </xdr:from>
    <xdr:to>
      <xdr:col>46</xdr:col>
      <xdr:colOff>38100</xdr:colOff>
      <xdr:row>83</xdr:row>
      <xdr:rowOff>159765</xdr:rowOff>
    </xdr:to>
    <xdr:sp macro="" textlink="">
      <xdr:nvSpPr>
        <xdr:cNvPr id="323" name="楕円 322"/>
        <xdr:cNvSpPr/>
      </xdr:nvSpPr>
      <xdr:spPr>
        <a:xfrm>
          <a:off x="8699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88392</xdr:rowOff>
    </xdr:from>
    <xdr:to>
      <xdr:col>50</xdr:col>
      <xdr:colOff>114300</xdr:colOff>
      <xdr:row>83</xdr:row>
      <xdr:rowOff>108965</xdr:rowOff>
    </xdr:to>
    <xdr:cxnSp macro="">
      <xdr:nvCxnSpPr>
        <xdr:cNvPr id="324" name="直線コネクタ 323"/>
        <xdr:cNvCxnSpPr/>
      </xdr:nvCxnSpPr>
      <xdr:spPr>
        <a:xfrm flipV="1">
          <a:off x="8750300" y="14318742"/>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33850</xdr:rowOff>
    </xdr:from>
    <xdr:ext cx="469744" cy="259045"/>
    <xdr:sp macro="" textlink="">
      <xdr:nvSpPr>
        <xdr:cNvPr id="325" name="n_1aveValue【公営住宅】&#10;一人当たり面積"/>
        <xdr:cNvSpPr txBox="1"/>
      </xdr:nvSpPr>
      <xdr:spPr>
        <a:xfrm>
          <a:off x="93917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9162</xdr:rowOff>
    </xdr:from>
    <xdr:ext cx="469744" cy="259045"/>
    <xdr:sp macro="" textlink="">
      <xdr:nvSpPr>
        <xdr:cNvPr id="326" name="n_2aveValue【公営住宅】&#10;一人当たり面積"/>
        <xdr:cNvSpPr txBox="1"/>
      </xdr:nvSpPr>
      <xdr:spPr>
        <a:xfrm>
          <a:off x="8515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170806</xdr:rowOff>
    </xdr:from>
    <xdr:ext cx="469744" cy="259045"/>
    <xdr:sp macro="" textlink="">
      <xdr:nvSpPr>
        <xdr:cNvPr id="327" name="n_3aveValue【公営住宅】&#10;一人当たり面積"/>
        <xdr:cNvSpPr txBox="1"/>
      </xdr:nvSpPr>
      <xdr:spPr>
        <a:xfrm>
          <a:off x="7626427" y="140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155719</xdr:rowOff>
    </xdr:from>
    <xdr:ext cx="469744" cy="259045"/>
    <xdr:sp macro="" textlink="">
      <xdr:nvSpPr>
        <xdr:cNvPr id="328" name="n_1mainValue【公営住宅】&#10;一人当たり面積"/>
        <xdr:cNvSpPr txBox="1"/>
      </xdr:nvSpPr>
      <xdr:spPr>
        <a:xfrm>
          <a:off x="9391727" y="140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4842</xdr:rowOff>
    </xdr:from>
    <xdr:ext cx="469744" cy="259045"/>
    <xdr:sp macro="" textlink="">
      <xdr:nvSpPr>
        <xdr:cNvPr id="329" name="n_2mainValue【公営住宅】&#10;一人当たり面積"/>
        <xdr:cNvSpPr txBox="1"/>
      </xdr:nvSpPr>
      <xdr:spPr>
        <a:xfrm>
          <a:off x="8515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6" name="テキスト ボックス 35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7" name="直線コネクタ 35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8" name="テキスト ボックス 35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9" name="直線コネクタ 35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0" name="テキスト ボックス 35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1" name="直線コネクタ 36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2" name="テキスト ボックス 36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3" name="直線コネクタ 36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4" name="テキスト ボックス 36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5" name="直線コネクタ 36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6" name="テキスト ボックス 36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137160</xdr:rowOff>
    </xdr:to>
    <xdr:cxnSp macro="">
      <xdr:nvCxnSpPr>
        <xdr:cNvPr id="370" name="直線コネクタ 369"/>
        <xdr:cNvCxnSpPr/>
      </xdr:nvCxnSpPr>
      <xdr:spPr>
        <a:xfrm flipV="1">
          <a:off x="16318864" y="571500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140987</xdr:rowOff>
    </xdr:from>
    <xdr:ext cx="405111" cy="259045"/>
    <xdr:sp macro="" textlink="">
      <xdr:nvSpPr>
        <xdr:cNvPr id="371" name="【認定こども園・幼稚園・保育所】&#10;有形固定資産減価償却率最小値テキスト"/>
        <xdr:cNvSpPr txBox="1"/>
      </xdr:nvSpPr>
      <xdr:spPr>
        <a:xfrm>
          <a:off x="16357600"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137160</xdr:rowOff>
    </xdr:from>
    <xdr:to>
      <xdr:col>86</xdr:col>
      <xdr:colOff>25400</xdr:colOff>
      <xdr:row>41</xdr:row>
      <xdr:rowOff>137160</xdr:rowOff>
    </xdr:to>
    <xdr:cxnSp macro="">
      <xdr:nvCxnSpPr>
        <xdr:cNvPr id="372" name="直線コネクタ 371"/>
        <xdr:cNvCxnSpPr/>
      </xdr:nvCxnSpPr>
      <xdr:spPr>
        <a:xfrm>
          <a:off x="16230600" y="716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7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74" name="直線コネクタ 37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375" name="【認定こども園・幼稚園・保育所】&#10;有形固定資産減価償却率平均値テキスト"/>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376" name="フローチャート: 判断 375"/>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377" name="フローチャート: 判断 376"/>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378" name="フローチャート: 判断 377"/>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xdr:rowOff>
    </xdr:from>
    <xdr:to>
      <xdr:col>72</xdr:col>
      <xdr:colOff>38100</xdr:colOff>
      <xdr:row>38</xdr:row>
      <xdr:rowOff>113665</xdr:rowOff>
    </xdr:to>
    <xdr:sp macro="" textlink="">
      <xdr:nvSpPr>
        <xdr:cNvPr id="379" name="フローチャート: 判断 378"/>
        <xdr:cNvSpPr/>
      </xdr:nvSpPr>
      <xdr:spPr>
        <a:xfrm>
          <a:off x="13652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164465</xdr:rowOff>
    </xdr:from>
    <xdr:to>
      <xdr:col>85</xdr:col>
      <xdr:colOff>177800</xdr:colOff>
      <xdr:row>35</xdr:row>
      <xdr:rowOff>94615</xdr:rowOff>
    </xdr:to>
    <xdr:sp macro="" textlink="">
      <xdr:nvSpPr>
        <xdr:cNvPr id="385" name="楕円 384"/>
        <xdr:cNvSpPr/>
      </xdr:nvSpPr>
      <xdr:spPr>
        <a:xfrm>
          <a:off x="162687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15892</xdr:rowOff>
    </xdr:from>
    <xdr:ext cx="405111" cy="259045"/>
    <xdr:sp macro="" textlink="">
      <xdr:nvSpPr>
        <xdr:cNvPr id="386" name="【認定こども園・幼稚園・保育所】&#10;有形固定資産減価償却率該当値テキスト"/>
        <xdr:cNvSpPr txBox="1"/>
      </xdr:nvSpPr>
      <xdr:spPr>
        <a:xfrm>
          <a:off x="16357600"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31115</xdr:rowOff>
    </xdr:from>
    <xdr:to>
      <xdr:col>81</xdr:col>
      <xdr:colOff>101600</xdr:colOff>
      <xdr:row>35</xdr:row>
      <xdr:rowOff>132715</xdr:rowOff>
    </xdr:to>
    <xdr:sp macro="" textlink="">
      <xdr:nvSpPr>
        <xdr:cNvPr id="387" name="楕円 386"/>
        <xdr:cNvSpPr/>
      </xdr:nvSpPr>
      <xdr:spPr>
        <a:xfrm>
          <a:off x="15430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43815</xdr:rowOff>
    </xdr:from>
    <xdr:to>
      <xdr:col>85</xdr:col>
      <xdr:colOff>127000</xdr:colOff>
      <xdr:row>35</xdr:row>
      <xdr:rowOff>81915</xdr:rowOff>
    </xdr:to>
    <xdr:cxnSp macro="">
      <xdr:nvCxnSpPr>
        <xdr:cNvPr id="388" name="直線コネクタ 387"/>
        <xdr:cNvCxnSpPr/>
      </xdr:nvCxnSpPr>
      <xdr:spPr>
        <a:xfrm flipV="1">
          <a:off x="15481300" y="60445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44450</xdr:rowOff>
    </xdr:from>
    <xdr:to>
      <xdr:col>76</xdr:col>
      <xdr:colOff>165100</xdr:colOff>
      <xdr:row>35</xdr:row>
      <xdr:rowOff>146050</xdr:rowOff>
    </xdr:to>
    <xdr:sp macro="" textlink="">
      <xdr:nvSpPr>
        <xdr:cNvPr id="389" name="楕円 388"/>
        <xdr:cNvSpPr/>
      </xdr:nvSpPr>
      <xdr:spPr>
        <a:xfrm>
          <a:off x="14541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81915</xdr:rowOff>
    </xdr:from>
    <xdr:to>
      <xdr:col>81</xdr:col>
      <xdr:colOff>50800</xdr:colOff>
      <xdr:row>35</xdr:row>
      <xdr:rowOff>95250</xdr:rowOff>
    </xdr:to>
    <xdr:cxnSp macro="">
      <xdr:nvCxnSpPr>
        <xdr:cNvPr id="390" name="直線コネクタ 389"/>
        <xdr:cNvCxnSpPr/>
      </xdr:nvCxnSpPr>
      <xdr:spPr>
        <a:xfrm flipV="1">
          <a:off x="14592300" y="60826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120032</xdr:rowOff>
    </xdr:from>
    <xdr:ext cx="405111" cy="259045"/>
    <xdr:sp macro="" textlink="">
      <xdr:nvSpPr>
        <xdr:cNvPr id="391" name="n_1aveValue【認定こども園・幼稚園・保育所】&#10;有形固定資産減価償却率"/>
        <xdr:cNvSpPr txBox="1"/>
      </xdr:nvSpPr>
      <xdr:spPr>
        <a:xfrm>
          <a:off x="15266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392" name="n_2aveValue【認定こども園・幼稚園・保育所】&#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130192</xdr:rowOff>
    </xdr:from>
    <xdr:ext cx="405111" cy="259045"/>
    <xdr:sp macro="" textlink="">
      <xdr:nvSpPr>
        <xdr:cNvPr id="393" name="n_3aveValue【認定こども園・幼稚園・保育所】&#10;有形固定資産減価償却率"/>
        <xdr:cNvSpPr txBox="1"/>
      </xdr:nvSpPr>
      <xdr:spPr>
        <a:xfrm>
          <a:off x="135007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149242</xdr:rowOff>
    </xdr:from>
    <xdr:ext cx="405111" cy="259045"/>
    <xdr:sp macro="" textlink="">
      <xdr:nvSpPr>
        <xdr:cNvPr id="394" name="n_1mainValue【認定こども園・幼稚園・保育所】&#10;有形固定資産減価償却率"/>
        <xdr:cNvSpPr txBox="1"/>
      </xdr:nvSpPr>
      <xdr:spPr>
        <a:xfrm>
          <a:off x="152660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162577</xdr:rowOff>
    </xdr:from>
    <xdr:ext cx="405111" cy="259045"/>
    <xdr:sp macro="" textlink="">
      <xdr:nvSpPr>
        <xdr:cNvPr id="395" name="n_2mainValue【認定こども園・幼稚園・保育所】&#10;有形固定資産減価償却率"/>
        <xdr:cNvSpPr txBox="1"/>
      </xdr:nvSpPr>
      <xdr:spPr>
        <a:xfrm>
          <a:off x="14389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6" name="直線コネクタ 40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7" name="テキスト ボックス 40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8" name="直線コネクタ 40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9" name="テキスト ボックス 40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0" name="直線コネクタ 40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1" name="テキスト ボックス 41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2" name="直線コネクタ 41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3" name="テキスト ボックス 41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4" name="直線コネクタ 41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5" name="テキスト ボックス 41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148590</xdr:rowOff>
    </xdr:to>
    <xdr:cxnSp macro="">
      <xdr:nvCxnSpPr>
        <xdr:cNvPr id="419" name="直線コネクタ 418"/>
        <xdr:cNvCxnSpPr/>
      </xdr:nvCxnSpPr>
      <xdr:spPr>
        <a:xfrm flipV="1">
          <a:off x="22160864" y="57302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20"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21" name="直線コネクタ 420"/>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22" name="【認定こども園・幼稚園・保育所】&#10;一人当たり面積最大値テキスト"/>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23" name="直線コネクタ 422"/>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74947</xdr:rowOff>
    </xdr:from>
    <xdr:ext cx="469744" cy="259045"/>
    <xdr:sp macro="" textlink="">
      <xdr:nvSpPr>
        <xdr:cNvPr id="424" name="【認定こども園・幼稚園・保育所】&#10;一人当たり面積平均値テキスト"/>
        <xdr:cNvSpPr txBox="1"/>
      </xdr:nvSpPr>
      <xdr:spPr>
        <a:xfrm>
          <a:off x="22199600" y="6418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52070</xdr:rowOff>
    </xdr:from>
    <xdr:to>
      <xdr:col>116</xdr:col>
      <xdr:colOff>114300</xdr:colOff>
      <xdr:row>38</xdr:row>
      <xdr:rowOff>153670</xdr:rowOff>
    </xdr:to>
    <xdr:sp macro="" textlink="">
      <xdr:nvSpPr>
        <xdr:cNvPr id="425" name="フローチャート: 判断 424"/>
        <xdr:cNvSpPr/>
      </xdr:nvSpPr>
      <xdr:spPr>
        <a:xfrm>
          <a:off x="221107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33020</xdr:rowOff>
    </xdr:from>
    <xdr:to>
      <xdr:col>112</xdr:col>
      <xdr:colOff>38100</xdr:colOff>
      <xdr:row>38</xdr:row>
      <xdr:rowOff>134620</xdr:rowOff>
    </xdr:to>
    <xdr:sp macro="" textlink="">
      <xdr:nvSpPr>
        <xdr:cNvPr id="426" name="フローチャート: 判断 425"/>
        <xdr:cNvSpPr/>
      </xdr:nvSpPr>
      <xdr:spPr>
        <a:xfrm>
          <a:off x="21272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166370</xdr:rowOff>
    </xdr:from>
    <xdr:to>
      <xdr:col>107</xdr:col>
      <xdr:colOff>101600</xdr:colOff>
      <xdr:row>38</xdr:row>
      <xdr:rowOff>96520</xdr:rowOff>
    </xdr:to>
    <xdr:sp macro="" textlink="">
      <xdr:nvSpPr>
        <xdr:cNvPr id="427" name="フローチャート: 判断 426"/>
        <xdr:cNvSpPr/>
      </xdr:nvSpPr>
      <xdr:spPr>
        <a:xfrm>
          <a:off x="20383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40640</xdr:rowOff>
    </xdr:from>
    <xdr:to>
      <xdr:col>102</xdr:col>
      <xdr:colOff>165100</xdr:colOff>
      <xdr:row>38</xdr:row>
      <xdr:rowOff>142240</xdr:rowOff>
    </xdr:to>
    <xdr:sp macro="" textlink="">
      <xdr:nvSpPr>
        <xdr:cNvPr id="428" name="フローチャート: 判断 427"/>
        <xdr:cNvSpPr/>
      </xdr:nvSpPr>
      <xdr:spPr>
        <a:xfrm>
          <a:off x="19494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434" name="楕円 433"/>
        <xdr:cNvSpPr/>
      </xdr:nvSpPr>
      <xdr:spPr>
        <a:xfrm>
          <a:off x="221107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19067</xdr:rowOff>
    </xdr:from>
    <xdr:ext cx="469744" cy="259045"/>
    <xdr:sp macro="" textlink="">
      <xdr:nvSpPr>
        <xdr:cNvPr id="435" name="【認定こども園・幼稚園・保育所】&#10;一人当たり面積該当値テキスト"/>
        <xdr:cNvSpPr txBox="1"/>
      </xdr:nvSpPr>
      <xdr:spPr>
        <a:xfrm>
          <a:off x="22199600"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436" name="楕円 435"/>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91440</xdr:rowOff>
    </xdr:from>
    <xdr:to>
      <xdr:col>116</xdr:col>
      <xdr:colOff>63500</xdr:colOff>
      <xdr:row>39</xdr:row>
      <xdr:rowOff>99060</xdr:rowOff>
    </xdr:to>
    <xdr:cxnSp macro="">
      <xdr:nvCxnSpPr>
        <xdr:cNvPr id="437" name="直線コネクタ 436"/>
        <xdr:cNvCxnSpPr/>
      </xdr:nvCxnSpPr>
      <xdr:spPr>
        <a:xfrm flipV="1">
          <a:off x="21323300" y="67779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55880</xdr:rowOff>
    </xdr:from>
    <xdr:to>
      <xdr:col>107</xdr:col>
      <xdr:colOff>101600</xdr:colOff>
      <xdr:row>39</xdr:row>
      <xdr:rowOff>157480</xdr:rowOff>
    </xdr:to>
    <xdr:sp macro="" textlink="">
      <xdr:nvSpPr>
        <xdr:cNvPr id="438" name="楕円 437"/>
        <xdr:cNvSpPr/>
      </xdr:nvSpPr>
      <xdr:spPr>
        <a:xfrm>
          <a:off x="20383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106680</xdr:rowOff>
    </xdr:to>
    <xdr:cxnSp macro="">
      <xdr:nvCxnSpPr>
        <xdr:cNvPr id="439" name="直線コネクタ 438"/>
        <xdr:cNvCxnSpPr/>
      </xdr:nvCxnSpPr>
      <xdr:spPr>
        <a:xfrm flipV="1">
          <a:off x="20434300" y="67856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151147</xdr:rowOff>
    </xdr:from>
    <xdr:ext cx="469744" cy="259045"/>
    <xdr:sp macro="" textlink="">
      <xdr:nvSpPr>
        <xdr:cNvPr id="440" name="n_1aveValue【認定こども園・幼稚園・保育所】&#10;一人当たり面積"/>
        <xdr:cNvSpPr txBox="1"/>
      </xdr:nvSpPr>
      <xdr:spPr>
        <a:xfrm>
          <a:off x="210757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113047</xdr:rowOff>
    </xdr:from>
    <xdr:ext cx="469744" cy="259045"/>
    <xdr:sp macro="" textlink="">
      <xdr:nvSpPr>
        <xdr:cNvPr id="441" name="n_2aveValue【認定こども園・幼稚園・保育所】&#10;一人当たり面積"/>
        <xdr:cNvSpPr txBox="1"/>
      </xdr:nvSpPr>
      <xdr:spPr>
        <a:xfrm>
          <a:off x="20199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158767</xdr:rowOff>
    </xdr:from>
    <xdr:ext cx="469744" cy="259045"/>
    <xdr:sp macro="" textlink="">
      <xdr:nvSpPr>
        <xdr:cNvPr id="442" name="n_3aveValue【認定こども園・幼稚園・保育所】&#10;一人当たり面積"/>
        <xdr:cNvSpPr txBox="1"/>
      </xdr:nvSpPr>
      <xdr:spPr>
        <a:xfrm>
          <a:off x="19310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140987</xdr:rowOff>
    </xdr:from>
    <xdr:ext cx="469744" cy="259045"/>
    <xdr:sp macro="" textlink="">
      <xdr:nvSpPr>
        <xdr:cNvPr id="443" name="n_1mainValue【認定こども園・幼稚園・保育所】&#10;一人当たり面積"/>
        <xdr:cNvSpPr txBox="1"/>
      </xdr:nvSpPr>
      <xdr:spPr>
        <a:xfrm>
          <a:off x="210757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148607</xdr:rowOff>
    </xdr:from>
    <xdr:ext cx="469744" cy="259045"/>
    <xdr:sp macro="" textlink="">
      <xdr:nvSpPr>
        <xdr:cNvPr id="444" name="n_2mainValue【認定こども園・幼稚園・保育所】&#10;一人当たり面積"/>
        <xdr:cNvSpPr txBox="1"/>
      </xdr:nvSpPr>
      <xdr:spPr>
        <a:xfrm>
          <a:off x="20199427" y="68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5" name="テキスト ボックス 45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6" name="直線コネクタ 45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7" name="テキスト ボックス 45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8" name="直線コネクタ 45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9" name="テキスト ボックス 45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0" name="直線コネクタ 45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1" name="テキスト ボックス 46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2" name="直線コネクタ 46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3" name="テキスト ボックス 46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4" name="直線コネクタ 46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5" name="テキスト ボックス 46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6" name="直線コネクタ 46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7" name="テキスト ボックス 46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8" name="直線コネクタ 4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9" name="テキスト ボックス 46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64</xdr:row>
      <xdr:rowOff>130628</xdr:rowOff>
    </xdr:to>
    <xdr:cxnSp macro="">
      <xdr:nvCxnSpPr>
        <xdr:cNvPr id="471" name="直線コネクタ 470"/>
        <xdr:cNvCxnSpPr/>
      </xdr:nvCxnSpPr>
      <xdr:spPr>
        <a:xfrm flipV="1">
          <a:off x="16318864" y="9496697"/>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05111" cy="259045"/>
    <xdr:sp macro="" textlink="">
      <xdr:nvSpPr>
        <xdr:cNvPr id="472" name="【学校施設】&#10;有形固定資産減価償却率最小値テキスト"/>
        <xdr:cNvSpPr txBox="1"/>
      </xdr:nvSpPr>
      <xdr:spPr>
        <a:xfrm>
          <a:off x="16357600" y="1110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73" name="直線コネクタ 47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474"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475" name="直線コネクタ 474"/>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77850</xdr:rowOff>
    </xdr:from>
    <xdr:ext cx="405111" cy="259045"/>
    <xdr:sp macro="" textlink="">
      <xdr:nvSpPr>
        <xdr:cNvPr id="476" name="【学校施設】&#10;有形固定資産減価償却率平均値テキスト"/>
        <xdr:cNvSpPr txBox="1"/>
      </xdr:nvSpPr>
      <xdr:spPr>
        <a:xfrm>
          <a:off x="16357600" y="1002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99423</xdr:rowOff>
    </xdr:from>
    <xdr:to>
      <xdr:col>85</xdr:col>
      <xdr:colOff>177800</xdr:colOff>
      <xdr:row>59</xdr:row>
      <xdr:rowOff>29573</xdr:rowOff>
    </xdr:to>
    <xdr:sp macro="" textlink="">
      <xdr:nvSpPr>
        <xdr:cNvPr id="477" name="フローチャート: 判断 476"/>
        <xdr:cNvSpPr/>
      </xdr:nvSpPr>
      <xdr:spPr>
        <a:xfrm>
          <a:off x="16268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164737</xdr:rowOff>
    </xdr:from>
    <xdr:to>
      <xdr:col>81</xdr:col>
      <xdr:colOff>101600</xdr:colOff>
      <xdr:row>59</xdr:row>
      <xdr:rowOff>94887</xdr:rowOff>
    </xdr:to>
    <xdr:sp macro="" textlink="">
      <xdr:nvSpPr>
        <xdr:cNvPr id="478" name="フローチャート: 判断 477"/>
        <xdr:cNvSpPr/>
      </xdr:nvSpPr>
      <xdr:spPr>
        <a:xfrm>
          <a:off x="15430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79" name="フローチャート: 判断 478"/>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171269</xdr:rowOff>
    </xdr:from>
    <xdr:to>
      <xdr:col>72</xdr:col>
      <xdr:colOff>38100</xdr:colOff>
      <xdr:row>59</xdr:row>
      <xdr:rowOff>101419</xdr:rowOff>
    </xdr:to>
    <xdr:sp macro="" textlink="">
      <xdr:nvSpPr>
        <xdr:cNvPr id="480" name="フローチャート: 判断 479"/>
        <xdr:cNvSpPr/>
      </xdr:nvSpPr>
      <xdr:spPr>
        <a:xfrm>
          <a:off x="13652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1" name="テキスト ボックス 4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2" name="テキスト ボックス 4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3" name="テキスト ボックス 4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4" name="テキスト ボックス 4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5" name="テキスト ボックス 4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161472</xdr:rowOff>
    </xdr:from>
    <xdr:to>
      <xdr:col>85</xdr:col>
      <xdr:colOff>177800</xdr:colOff>
      <xdr:row>57</xdr:row>
      <xdr:rowOff>91622</xdr:rowOff>
    </xdr:to>
    <xdr:sp macro="" textlink="">
      <xdr:nvSpPr>
        <xdr:cNvPr id="486" name="楕円 485"/>
        <xdr:cNvSpPr/>
      </xdr:nvSpPr>
      <xdr:spPr>
        <a:xfrm>
          <a:off x="162687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12899</xdr:rowOff>
    </xdr:from>
    <xdr:ext cx="405111" cy="259045"/>
    <xdr:sp macro="" textlink="">
      <xdr:nvSpPr>
        <xdr:cNvPr id="487" name="【学校施設】&#10;有形固定資産減価償却率該当値テキスト"/>
        <xdr:cNvSpPr txBox="1"/>
      </xdr:nvSpPr>
      <xdr:spPr>
        <a:xfrm>
          <a:off x="16357600" y="961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45538</xdr:rowOff>
    </xdr:from>
    <xdr:to>
      <xdr:col>81</xdr:col>
      <xdr:colOff>101600</xdr:colOff>
      <xdr:row>57</xdr:row>
      <xdr:rowOff>147138</xdr:rowOff>
    </xdr:to>
    <xdr:sp macro="" textlink="">
      <xdr:nvSpPr>
        <xdr:cNvPr id="488" name="楕円 487"/>
        <xdr:cNvSpPr/>
      </xdr:nvSpPr>
      <xdr:spPr>
        <a:xfrm>
          <a:off x="15430500" y="98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40822</xdr:rowOff>
    </xdr:from>
    <xdr:to>
      <xdr:col>85</xdr:col>
      <xdr:colOff>127000</xdr:colOff>
      <xdr:row>57</xdr:row>
      <xdr:rowOff>96338</xdr:rowOff>
    </xdr:to>
    <xdr:cxnSp macro="">
      <xdr:nvCxnSpPr>
        <xdr:cNvPr id="489" name="直線コネクタ 488"/>
        <xdr:cNvCxnSpPr/>
      </xdr:nvCxnSpPr>
      <xdr:spPr>
        <a:xfrm flipV="1">
          <a:off x="15481300" y="9813472"/>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101056</xdr:rowOff>
    </xdr:from>
    <xdr:to>
      <xdr:col>76</xdr:col>
      <xdr:colOff>165100</xdr:colOff>
      <xdr:row>58</xdr:row>
      <xdr:rowOff>31206</xdr:rowOff>
    </xdr:to>
    <xdr:sp macro="" textlink="">
      <xdr:nvSpPr>
        <xdr:cNvPr id="490" name="楕円 489"/>
        <xdr:cNvSpPr/>
      </xdr:nvSpPr>
      <xdr:spPr>
        <a:xfrm>
          <a:off x="14541500" y="98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96338</xdr:rowOff>
    </xdr:from>
    <xdr:to>
      <xdr:col>81</xdr:col>
      <xdr:colOff>50800</xdr:colOff>
      <xdr:row>57</xdr:row>
      <xdr:rowOff>151856</xdr:rowOff>
    </xdr:to>
    <xdr:cxnSp macro="">
      <xdr:nvCxnSpPr>
        <xdr:cNvPr id="491" name="直線コネクタ 490"/>
        <xdr:cNvCxnSpPr/>
      </xdr:nvCxnSpPr>
      <xdr:spPr>
        <a:xfrm flipV="1">
          <a:off x="14592300" y="986898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86014</xdr:rowOff>
    </xdr:from>
    <xdr:ext cx="405111" cy="259045"/>
    <xdr:sp macro="" textlink="">
      <xdr:nvSpPr>
        <xdr:cNvPr id="492" name="n_1aveValue【学校施設】&#10;有形固定資産減価償却率"/>
        <xdr:cNvSpPr txBox="1"/>
      </xdr:nvSpPr>
      <xdr:spPr>
        <a:xfrm>
          <a:off x="1526604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493"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117946</xdr:rowOff>
    </xdr:from>
    <xdr:ext cx="405111" cy="259045"/>
    <xdr:sp macro="" textlink="">
      <xdr:nvSpPr>
        <xdr:cNvPr id="494" name="n_3aveValue【学校施設】&#10;有形固定資産減価償却率"/>
        <xdr:cNvSpPr txBox="1"/>
      </xdr:nvSpPr>
      <xdr:spPr>
        <a:xfrm>
          <a:off x="13500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163665</xdr:rowOff>
    </xdr:from>
    <xdr:ext cx="405111" cy="259045"/>
    <xdr:sp macro="" textlink="">
      <xdr:nvSpPr>
        <xdr:cNvPr id="495" name="n_1mainValue【学校施設】&#10;有形固定資産減価償却率"/>
        <xdr:cNvSpPr txBox="1"/>
      </xdr:nvSpPr>
      <xdr:spPr>
        <a:xfrm>
          <a:off x="15266044" y="959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47733</xdr:rowOff>
    </xdr:from>
    <xdr:ext cx="405111" cy="259045"/>
    <xdr:sp macro="" textlink="">
      <xdr:nvSpPr>
        <xdr:cNvPr id="496" name="n_2mainValue【学校施設】&#10;有形固定資産減価償却率"/>
        <xdr:cNvSpPr txBox="1"/>
      </xdr:nvSpPr>
      <xdr:spPr>
        <a:xfrm>
          <a:off x="14389744" y="964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7" name="正方形/長方形 4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8" name="正方形/長方形 4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9" name="正方形/長方形 4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0" name="正方形/長方形 4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1" name="正方形/長方形 5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2" name="正方形/長方形 5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3" name="正方形/長方形 5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4" name="正方形/長方形 5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5" name="テキスト ボックス 5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6" name="直線コネクタ 5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7" name="テキスト ボックス 50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8" name="直線コネクタ 50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9" name="テキスト ボックス 50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0" name="直線コネクタ 50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1" name="テキスト ボックス 51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4" name="直線コネクタ 51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5" name="テキスト ボックス 51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6" name="直線コネクタ 51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7" name="テキスト ボックス 51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9" name="テキスト ボックス 5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59055</xdr:rowOff>
    </xdr:from>
    <xdr:to>
      <xdr:col>116</xdr:col>
      <xdr:colOff>62864</xdr:colOff>
      <xdr:row>63</xdr:row>
      <xdr:rowOff>165735</xdr:rowOff>
    </xdr:to>
    <xdr:cxnSp macro="">
      <xdr:nvCxnSpPr>
        <xdr:cNvPr id="521" name="直線コネクタ 520"/>
        <xdr:cNvCxnSpPr/>
      </xdr:nvCxnSpPr>
      <xdr:spPr>
        <a:xfrm flipV="1">
          <a:off x="22160864" y="9488805"/>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522" name="【学校施設】&#10;一人当たり面積最小値テキスト"/>
        <xdr:cNvSpPr txBox="1"/>
      </xdr:nvSpPr>
      <xdr:spPr>
        <a:xfrm>
          <a:off x="221996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523" name="直線コネクタ 522"/>
        <xdr:cNvCxnSpPr/>
      </xdr:nvCxnSpPr>
      <xdr:spPr>
        <a:xfrm>
          <a:off x="22072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5732</xdr:rowOff>
    </xdr:from>
    <xdr:ext cx="469744" cy="259045"/>
    <xdr:sp macro="" textlink="">
      <xdr:nvSpPr>
        <xdr:cNvPr id="524" name="【学校施設】&#10;一人当たり面積最大値テキスト"/>
        <xdr:cNvSpPr txBox="1"/>
      </xdr:nvSpPr>
      <xdr:spPr>
        <a:xfrm>
          <a:off x="22199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59055</xdr:rowOff>
    </xdr:from>
    <xdr:to>
      <xdr:col>116</xdr:col>
      <xdr:colOff>152400</xdr:colOff>
      <xdr:row>55</xdr:row>
      <xdr:rowOff>59055</xdr:rowOff>
    </xdr:to>
    <xdr:cxnSp macro="">
      <xdr:nvCxnSpPr>
        <xdr:cNvPr id="525" name="直線コネクタ 524"/>
        <xdr:cNvCxnSpPr/>
      </xdr:nvCxnSpPr>
      <xdr:spPr>
        <a:xfrm>
          <a:off x="22072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56024</xdr:rowOff>
    </xdr:from>
    <xdr:ext cx="469744" cy="259045"/>
    <xdr:sp macro="" textlink="">
      <xdr:nvSpPr>
        <xdr:cNvPr id="526" name="【学校施設】&#10;一人当たり面積平均値テキスト"/>
        <xdr:cNvSpPr txBox="1"/>
      </xdr:nvSpPr>
      <xdr:spPr>
        <a:xfrm>
          <a:off x="22199600" y="10514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77597</xdr:rowOff>
    </xdr:from>
    <xdr:to>
      <xdr:col>116</xdr:col>
      <xdr:colOff>114300</xdr:colOff>
      <xdr:row>62</xdr:row>
      <xdr:rowOff>7747</xdr:rowOff>
    </xdr:to>
    <xdr:sp macro="" textlink="">
      <xdr:nvSpPr>
        <xdr:cNvPr id="527" name="フローチャート: 判断 526"/>
        <xdr:cNvSpPr/>
      </xdr:nvSpPr>
      <xdr:spPr>
        <a:xfrm>
          <a:off x="22110700" y="105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92075</xdr:rowOff>
    </xdr:from>
    <xdr:to>
      <xdr:col>112</xdr:col>
      <xdr:colOff>38100</xdr:colOff>
      <xdr:row>62</xdr:row>
      <xdr:rowOff>22225</xdr:rowOff>
    </xdr:to>
    <xdr:sp macro="" textlink="">
      <xdr:nvSpPr>
        <xdr:cNvPr id="528" name="フローチャート: 判断 527"/>
        <xdr:cNvSpPr/>
      </xdr:nvSpPr>
      <xdr:spPr>
        <a:xfrm>
          <a:off x="21272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114173</xdr:rowOff>
    </xdr:from>
    <xdr:to>
      <xdr:col>107</xdr:col>
      <xdr:colOff>101600</xdr:colOff>
      <xdr:row>62</xdr:row>
      <xdr:rowOff>44323</xdr:rowOff>
    </xdr:to>
    <xdr:sp macro="" textlink="">
      <xdr:nvSpPr>
        <xdr:cNvPr id="529" name="フローチャート: 判断 528"/>
        <xdr:cNvSpPr/>
      </xdr:nvSpPr>
      <xdr:spPr>
        <a:xfrm>
          <a:off x="20383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124841</xdr:rowOff>
    </xdr:from>
    <xdr:to>
      <xdr:col>102</xdr:col>
      <xdr:colOff>165100</xdr:colOff>
      <xdr:row>62</xdr:row>
      <xdr:rowOff>54991</xdr:rowOff>
    </xdr:to>
    <xdr:sp macro="" textlink="">
      <xdr:nvSpPr>
        <xdr:cNvPr id="530" name="フローチャート: 判断 529"/>
        <xdr:cNvSpPr/>
      </xdr:nvSpPr>
      <xdr:spPr>
        <a:xfrm>
          <a:off x="19494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98933</xdr:rowOff>
    </xdr:from>
    <xdr:to>
      <xdr:col>116</xdr:col>
      <xdr:colOff>114300</xdr:colOff>
      <xdr:row>61</xdr:row>
      <xdr:rowOff>29083</xdr:rowOff>
    </xdr:to>
    <xdr:sp macro="" textlink="">
      <xdr:nvSpPr>
        <xdr:cNvPr id="536" name="楕円 535"/>
        <xdr:cNvSpPr/>
      </xdr:nvSpPr>
      <xdr:spPr>
        <a:xfrm>
          <a:off x="22110700" y="1038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121810</xdr:rowOff>
    </xdr:from>
    <xdr:ext cx="469744" cy="259045"/>
    <xdr:sp macro="" textlink="">
      <xdr:nvSpPr>
        <xdr:cNvPr id="537" name="【学校施設】&#10;一人当たり面積該当値テキスト"/>
        <xdr:cNvSpPr txBox="1"/>
      </xdr:nvSpPr>
      <xdr:spPr>
        <a:xfrm>
          <a:off x="22199600" y="1023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114554</xdr:rowOff>
    </xdr:from>
    <xdr:to>
      <xdr:col>112</xdr:col>
      <xdr:colOff>38100</xdr:colOff>
      <xdr:row>61</xdr:row>
      <xdr:rowOff>44704</xdr:rowOff>
    </xdr:to>
    <xdr:sp macro="" textlink="">
      <xdr:nvSpPr>
        <xdr:cNvPr id="538" name="楕円 537"/>
        <xdr:cNvSpPr/>
      </xdr:nvSpPr>
      <xdr:spPr>
        <a:xfrm>
          <a:off x="212725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149733</xdr:rowOff>
    </xdr:from>
    <xdr:to>
      <xdr:col>116</xdr:col>
      <xdr:colOff>63500</xdr:colOff>
      <xdr:row>60</xdr:row>
      <xdr:rowOff>165354</xdr:rowOff>
    </xdr:to>
    <xdr:cxnSp macro="">
      <xdr:nvCxnSpPr>
        <xdr:cNvPr id="539" name="直線コネクタ 538"/>
        <xdr:cNvCxnSpPr/>
      </xdr:nvCxnSpPr>
      <xdr:spPr>
        <a:xfrm flipV="1">
          <a:off x="21323300" y="10436733"/>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130175</xdr:rowOff>
    </xdr:from>
    <xdr:to>
      <xdr:col>107</xdr:col>
      <xdr:colOff>101600</xdr:colOff>
      <xdr:row>61</xdr:row>
      <xdr:rowOff>60325</xdr:rowOff>
    </xdr:to>
    <xdr:sp macro="" textlink="">
      <xdr:nvSpPr>
        <xdr:cNvPr id="540" name="楕円 539"/>
        <xdr:cNvSpPr/>
      </xdr:nvSpPr>
      <xdr:spPr>
        <a:xfrm>
          <a:off x="20383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165354</xdr:rowOff>
    </xdr:from>
    <xdr:to>
      <xdr:col>111</xdr:col>
      <xdr:colOff>177800</xdr:colOff>
      <xdr:row>61</xdr:row>
      <xdr:rowOff>9525</xdr:rowOff>
    </xdr:to>
    <xdr:cxnSp macro="">
      <xdr:nvCxnSpPr>
        <xdr:cNvPr id="541" name="直線コネクタ 540"/>
        <xdr:cNvCxnSpPr/>
      </xdr:nvCxnSpPr>
      <xdr:spPr>
        <a:xfrm flipV="1">
          <a:off x="20434300" y="10452354"/>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13352</xdr:rowOff>
    </xdr:from>
    <xdr:ext cx="469744" cy="259045"/>
    <xdr:sp macro="" textlink="">
      <xdr:nvSpPr>
        <xdr:cNvPr id="542" name="n_1aveValue【学校施設】&#10;一人当たり面積"/>
        <xdr:cNvSpPr txBox="1"/>
      </xdr:nvSpPr>
      <xdr:spPr>
        <a:xfrm>
          <a:off x="21075727" y="106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35450</xdr:rowOff>
    </xdr:from>
    <xdr:ext cx="469744" cy="259045"/>
    <xdr:sp macro="" textlink="">
      <xdr:nvSpPr>
        <xdr:cNvPr id="543" name="n_2aveValue【学校施設】&#10;一人当たり面積"/>
        <xdr:cNvSpPr txBox="1"/>
      </xdr:nvSpPr>
      <xdr:spPr>
        <a:xfrm>
          <a:off x="20199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71518</xdr:rowOff>
    </xdr:from>
    <xdr:ext cx="469744" cy="259045"/>
    <xdr:sp macro="" textlink="">
      <xdr:nvSpPr>
        <xdr:cNvPr id="544" name="n_3aveValue【学校施設】&#10;一人当たり面積"/>
        <xdr:cNvSpPr txBox="1"/>
      </xdr:nvSpPr>
      <xdr:spPr>
        <a:xfrm>
          <a:off x="19310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61231</xdr:rowOff>
    </xdr:from>
    <xdr:ext cx="469744" cy="259045"/>
    <xdr:sp macro="" textlink="">
      <xdr:nvSpPr>
        <xdr:cNvPr id="545" name="n_1mainValue【学校施設】&#10;一人当たり面積"/>
        <xdr:cNvSpPr txBox="1"/>
      </xdr:nvSpPr>
      <xdr:spPr>
        <a:xfrm>
          <a:off x="21075727" y="1017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76852</xdr:rowOff>
    </xdr:from>
    <xdr:ext cx="469744" cy="259045"/>
    <xdr:sp macro="" textlink="">
      <xdr:nvSpPr>
        <xdr:cNvPr id="546" name="n_2mainValue【学校施設】&#10;一人当たり面積"/>
        <xdr:cNvSpPr txBox="1"/>
      </xdr:nvSpPr>
      <xdr:spPr>
        <a:xfrm>
          <a:off x="20199427" y="1019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5" name="テキスト ボックス 5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6" name="直線コネクタ 5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7" name="テキスト ボックス 55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8" name="直線コネクタ 55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9" name="テキスト ボックス 55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0" name="直線コネクタ 55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1" name="テキスト ボックス 56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2" name="直線コネクタ 56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3" name="テキスト ボックス 56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4" name="直線コネクタ 56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5" name="テキスト ボックス 56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6" name="直線コネクタ 56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7" name="テキスト ボックス 56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8" name="直線コネクタ 56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9" name="テキスト ボックス 56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165736</xdr:rowOff>
    </xdr:to>
    <xdr:cxnSp macro="">
      <xdr:nvCxnSpPr>
        <xdr:cNvPr id="571" name="直線コネクタ 570"/>
        <xdr:cNvCxnSpPr/>
      </xdr:nvCxnSpPr>
      <xdr:spPr>
        <a:xfrm flipV="1">
          <a:off x="16318864" y="1333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169563</xdr:rowOff>
    </xdr:from>
    <xdr:ext cx="405111" cy="259045"/>
    <xdr:sp macro="" textlink="">
      <xdr:nvSpPr>
        <xdr:cNvPr id="572" name="【児童館】&#10;有形固定資産減価償却率最小値テキスト"/>
        <xdr:cNvSpPr txBox="1"/>
      </xdr:nvSpPr>
      <xdr:spPr>
        <a:xfrm>
          <a:off x="16357600"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165736</xdr:rowOff>
    </xdr:from>
    <xdr:to>
      <xdr:col>86</xdr:col>
      <xdr:colOff>25400</xdr:colOff>
      <xdr:row>85</xdr:row>
      <xdr:rowOff>165736</xdr:rowOff>
    </xdr:to>
    <xdr:cxnSp macro="">
      <xdr:nvCxnSpPr>
        <xdr:cNvPr id="573" name="直線コネクタ 572"/>
        <xdr:cNvCxnSpPr/>
      </xdr:nvCxnSpPr>
      <xdr:spPr>
        <a:xfrm>
          <a:off x="16230600" y="1473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5" name="直線コネクタ 57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169563</xdr:rowOff>
    </xdr:from>
    <xdr:ext cx="405111" cy="259045"/>
    <xdr:sp macro="" textlink="">
      <xdr:nvSpPr>
        <xdr:cNvPr id="576" name="【児童館】&#10;有形固定資産減価償却率平均値テキスト"/>
        <xdr:cNvSpPr txBox="1"/>
      </xdr:nvSpPr>
      <xdr:spPr>
        <a:xfrm>
          <a:off x="16357600" y="14057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19686</xdr:rowOff>
    </xdr:from>
    <xdr:to>
      <xdr:col>85</xdr:col>
      <xdr:colOff>177800</xdr:colOff>
      <xdr:row>82</xdr:row>
      <xdr:rowOff>121286</xdr:rowOff>
    </xdr:to>
    <xdr:sp macro="" textlink="">
      <xdr:nvSpPr>
        <xdr:cNvPr id="577" name="フローチャート: 判断 576"/>
        <xdr:cNvSpPr/>
      </xdr:nvSpPr>
      <xdr:spPr>
        <a:xfrm>
          <a:off x="162687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67311</xdr:rowOff>
    </xdr:from>
    <xdr:to>
      <xdr:col>81</xdr:col>
      <xdr:colOff>101600</xdr:colOff>
      <xdr:row>82</xdr:row>
      <xdr:rowOff>168911</xdr:rowOff>
    </xdr:to>
    <xdr:sp macro="" textlink="">
      <xdr:nvSpPr>
        <xdr:cNvPr id="578" name="フローチャート: 判断 577"/>
        <xdr:cNvSpPr/>
      </xdr:nvSpPr>
      <xdr:spPr>
        <a:xfrm>
          <a:off x="15430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579" name="フローチャート: 判断 578"/>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580" name="フローチャート: 判断 579"/>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1" name="テキスト ボックス 58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2" name="テキスト ボックス 58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3" name="テキスト ボックス 58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4" name="テキスト ボックス 58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5" name="テキスト ボックス 58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168275</xdr:rowOff>
    </xdr:from>
    <xdr:to>
      <xdr:col>85</xdr:col>
      <xdr:colOff>177800</xdr:colOff>
      <xdr:row>81</xdr:row>
      <xdr:rowOff>98425</xdr:rowOff>
    </xdr:to>
    <xdr:sp macro="" textlink="">
      <xdr:nvSpPr>
        <xdr:cNvPr id="586" name="楕円 585"/>
        <xdr:cNvSpPr/>
      </xdr:nvSpPr>
      <xdr:spPr>
        <a:xfrm>
          <a:off x="162687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19702</xdr:rowOff>
    </xdr:from>
    <xdr:ext cx="405111" cy="259045"/>
    <xdr:sp macro="" textlink="">
      <xdr:nvSpPr>
        <xdr:cNvPr id="587" name="【児童館】&#10;有形固定資産減価償却率該当値テキスト"/>
        <xdr:cNvSpPr txBox="1"/>
      </xdr:nvSpPr>
      <xdr:spPr>
        <a:xfrm>
          <a:off x="16357600"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31114</xdr:rowOff>
    </xdr:from>
    <xdr:to>
      <xdr:col>81</xdr:col>
      <xdr:colOff>101600</xdr:colOff>
      <xdr:row>81</xdr:row>
      <xdr:rowOff>132714</xdr:rowOff>
    </xdr:to>
    <xdr:sp macro="" textlink="">
      <xdr:nvSpPr>
        <xdr:cNvPr id="588" name="楕円 587"/>
        <xdr:cNvSpPr/>
      </xdr:nvSpPr>
      <xdr:spPr>
        <a:xfrm>
          <a:off x="15430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47625</xdr:rowOff>
    </xdr:from>
    <xdr:to>
      <xdr:col>85</xdr:col>
      <xdr:colOff>127000</xdr:colOff>
      <xdr:row>81</xdr:row>
      <xdr:rowOff>81914</xdr:rowOff>
    </xdr:to>
    <xdr:cxnSp macro="">
      <xdr:nvCxnSpPr>
        <xdr:cNvPr id="589" name="直線コネクタ 588"/>
        <xdr:cNvCxnSpPr/>
      </xdr:nvCxnSpPr>
      <xdr:spPr>
        <a:xfrm flipV="1">
          <a:off x="15481300" y="139350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93980</xdr:rowOff>
    </xdr:from>
    <xdr:to>
      <xdr:col>76</xdr:col>
      <xdr:colOff>165100</xdr:colOff>
      <xdr:row>82</xdr:row>
      <xdr:rowOff>24130</xdr:rowOff>
    </xdr:to>
    <xdr:sp macro="" textlink="">
      <xdr:nvSpPr>
        <xdr:cNvPr id="590" name="楕円 589"/>
        <xdr:cNvSpPr/>
      </xdr:nvSpPr>
      <xdr:spPr>
        <a:xfrm>
          <a:off x="14541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81914</xdr:rowOff>
    </xdr:from>
    <xdr:to>
      <xdr:col>81</xdr:col>
      <xdr:colOff>50800</xdr:colOff>
      <xdr:row>81</xdr:row>
      <xdr:rowOff>144780</xdr:rowOff>
    </xdr:to>
    <xdr:cxnSp macro="">
      <xdr:nvCxnSpPr>
        <xdr:cNvPr id="591" name="直線コネクタ 590"/>
        <xdr:cNvCxnSpPr/>
      </xdr:nvCxnSpPr>
      <xdr:spPr>
        <a:xfrm flipV="1">
          <a:off x="14592300" y="1396936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160038</xdr:rowOff>
    </xdr:from>
    <xdr:ext cx="405111" cy="259045"/>
    <xdr:sp macro="" textlink="">
      <xdr:nvSpPr>
        <xdr:cNvPr id="592" name="n_1aveValue【児童館】&#10;有形固定資産減価償却率"/>
        <xdr:cNvSpPr txBox="1"/>
      </xdr:nvSpPr>
      <xdr:spPr>
        <a:xfrm>
          <a:off x="15266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158132</xdr:rowOff>
    </xdr:from>
    <xdr:ext cx="405111" cy="259045"/>
    <xdr:sp macro="" textlink="">
      <xdr:nvSpPr>
        <xdr:cNvPr id="593" name="n_2aveValue【児童館】&#10;有形固定資産減価償却率"/>
        <xdr:cNvSpPr txBox="1"/>
      </xdr:nvSpPr>
      <xdr:spPr>
        <a:xfrm>
          <a:off x="14389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594" name="n_3aveValue【児童館】&#10;有形固定資産減価償却率"/>
        <xdr:cNvSpPr txBox="1"/>
      </xdr:nvSpPr>
      <xdr:spPr>
        <a:xfrm>
          <a:off x="13500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149241</xdr:rowOff>
    </xdr:from>
    <xdr:ext cx="405111" cy="259045"/>
    <xdr:sp macro="" textlink="">
      <xdr:nvSpPr>
        <xdr:cNvPr id="595" name="n_1mainValue【児童館】&#10;有形固定資産減価償却率"/>
        <xdr:cNvSpPr txBox="1"/>
      </xdr:nvSpPr>
      <xdr:spPr>
        <a:xfrm>
          <a:off x="152660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40657</xdr:rowOff>
    </xdr:from>
    <xdr:ext cx="405111" cy="259045"/>
    <xdr:sp macro="" textlink="">
      <xdr:nvSpPr>
        <xdr:cNvPr id="596" name="n_2mainValue【児童館】&#10;有形固定資産減価償却率"/>
        <xdr:cNvSpPr txBox="1"/>
      </xdr:nvSpPr>
      <xdr:spPr>
        <a:xfrm>
          <a:off x="14389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7" name="正方形/長方形 5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8" name="正方形/長方形 5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9" name="正方形/長方形 5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0" name="正方形/長方形 5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1" name="正方形/長方形 6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2" name="正方形/長方形 6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3" name="正方形/長方形 6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4" name="正方形/長方形 60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5" name="テキスト ボックス 60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6" name="直線コネクタ 60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7" name="直線コネクタ 60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8" name="テキスト ボックス 60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9" name="直線コネクタ 60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0" name="テキスト ボックス 60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11" name="直線コネクタ 61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12" name="テキスト ボックス 61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13" name="直線コネクタ 61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14" name="テキスト ボックス 61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5" name="直線コネクタ 61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6" name="テキスト ボックス 61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7" name="直線コネクタ 61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8" name="テキスト ボックス 61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119743</xdr:rowOff>
    </xdr:from>
    <xdr:to>
      <xdr:col>116</xdr:col>
      <xdr:colOff>62864</xdr:colOff>
      <xdr:row>86</xdr:row>
      <xdr:rowOff>87086</xdr:rowOff>
    </xdr:to>
    <xdr:cxnSp macro="">
      <xdr:nvCxnSpPr>
        <xdr:cNvPr id="622" name="直線コネクタ 621"/>
        <xdr:cNvCxnSpPr/>
      </xdr:nvCxnSpPr>
      <xdr:spPr>
        <a:xfrm flipV="1">
          <a:off x="22160864" y="13492843"/>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623"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624" name="直線コネクタ 623"/>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66420</xdr:rowOff>
    </xdr:from>
    <xdr:ext cx="469744" cy="259045"/>
    <xdr:sp macro="" textlink="">
      <xdr:nvSpPr>
        <xdr:cNvPr id="625" name="【児童館】&#10;一人当たり面積最大値テキスト"/>
        <xdr:cNvSpPr txBox="1"/>
      </xdr:nvSpPr>
      <xdr:spPr>
        <a:xfrm>
          <a:off x="221996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119743</xdr:rowOff>
    </xdr:from>
    <xdr:to>
      <xdr:col>116</xdr:col>
      <xdr:colOff>152400</xdr:colOff>
      <xdr:row>78</xdr:row>
      <xdr:rowOff>119743</xdr:rowOff>
    </xdr:to>
    <xdr:cxnSp macro="">
      <xdr:nvCxnSpPr>
        <xdr:cNvPr id="626" name="直線コネクタ 625"/>
        <xdr:cNvCxnSpPr/>
      </xdr:nvCxnSpPr>
      <xdr:spPr>
        <a:xfrm>
          <a:off x="22072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627" name="【児童館】&#10;一人当たり面積平均値テキスト"/>
        <xdr:cNvSpPr txBox="1"/>
      </xdr:nvSpPr>
      <xdr:spPr>
        <a:xfrm>
          <a:off x="22199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628" name="フローチャート: 判断 627"/>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29" name="フローチャート: 判断 628"/>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630" name="フローチャート: 判断 629"/>
        <xdr:cNvSpPr/>
      </xdr:nvSpPr>
      <xdr:spPr>
        <a:xfrm>
          <a:off x="2038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631" name="フローチャート: 判断 630"/>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68943</xdr:rowOff>
    </xdr:from>
    <xdr:to>
      <xdr:col>116</xdr:col>
      <xdr:colOff>114300</xdr:colOff>
      <xdr:row>78</xdr:row>
      <xdr:rowOff>170543</xdr:rowOff>
    </xdr:to>
    <xdr:sp macro="" textlink="">
      <xdr:nvSpPr>
        <xdr:cNvPr id="637" name="楕円 636"/>
        <xdr:cNvSpPr/>
      </xdr:nvSpPr>
      <xdr:spPr>
        <a:xfrm>
          <a:off x="221107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21970</xdr:rowOff>
    </xdr:from>
    <xdr:ext cx="469744" cy="259045"/>
    <xdr:sp macro="" textlink="">
      <xdr:nvSpPr>
        <xdr:cNvPr id="638" name="【児童館】&#10;一人当たり面積該当値テキスト"/>
        <xdr:cNvSpPr txBox="1"/>
      </xdr:nvSpPr>
      <xdr:spPr>
        <a:xfrm>
          <a:off x="22199600" y="1339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85271</xdr:rowOff>
    </xdr:from>
    <xdr:to>
      <xdr:col>112</xdr:col>
      <xdr:colOff>38100</xdr:colOff>
      <xdr:row>79</xdr:row>
      <xdr:rowOff>15421</xdr:rowOff>
    </xdr:to>
    <xdr:sp macro="" textlink="">
      <xdr:nvSpPr>
        <xdr:cNvPr id="639" name="楕円 638"/>
        <xdr:cNvSpPr/>
      </xdr:nvSpPr>
      <xdr:spPr>
        <a:xfrm>
          <a:off x="21272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119743</xdr:rowOff>
    </xdr:from>
    <xdr:to>
      <xdr:col>116</xdr:col>
      <xdr:colOff>63500</xdr:colOff>
      <xdr:row>78</xdr:row>
      <xdr:rowOff>136071</xdr:rowOff>
    </xdr:to>
    <xdr:cxnSp macro="">
      <xdr:nvCxnSpPr>
        <xdr:cNvPr id="640" name="直線コネクタ 639"/>
        <xdr:cNvCxnSpPr/>
      </xdr:nvCxnSpPr>
      <xdr:spPr>
        <a:xfrm flipV="1">
          <a:off x="21323300" y="134928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60779</xdr:rowOff>
    </xdr:from>
    <xdr:to>
      <xdr:col>107</xdr:col>
      <xdr:colOff>101600</xdr:colOff>
      <xdr:row>79</xdr:row>
      <xdr:rowOff>162379</xdr:rowOff>
    </xdr:to>
    <xdr:sp macro="" textlink="">
      <xdr:nvSpPr>
        <xdr:cNvPr id="641" name="楕円 640"/>
        <xdr:cNvSpPr/>
      </xdr:nvSpPr>
      <xdr:spPr>
        <a:xfrm>
          <a:off x="20383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136071</xdr:rowOff>
    </xdr:from>
    <xdr:to>
      <xdr:col>111</xdr:col>
      <xdr:colOff>177800</xdr:colOff>
      <xdr:row>79</xdr:row>
      <xdr:rowOff>111579</xdr:rowOff>
    </xdr:to>
    <xdr:cxnSp macro="">
      <xdr:nvCxnSpPr>
        <xdr:cNvPr id="642" name="直線コネクタ 641"/>
        <xdr:cNvCxnSpPr/>
      </xdr:nvCxnSpPr>
      <xdr:spPr>
        <a:xfrm flipV="1">
          <a:off x="20434300" y="13509171"/>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43"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112684</xdr:rowOff>
    </xdr:from>
    <xdr:ext cx="469744" cy="259045"/>
    <xdr:sp macro="" textlink="">
      <xdr:nvSpPr>
        <xdr:cNvPr id="644" name="n_2aveValue【児童館】&#10;一人当たり面積"/>
        <xdr:cNvSpPr txBox="1"/>
      </xdr:nvSpPr>
      <xdr:spPr>
        <a:xfrm>
          <a:off x="20199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645" name="n_3aveValue【児童館】&#10;一人当たり面積"/>
        <xdr:cNvSpPr txBox="1"/>
      </xdr:nvSpPr>
      <xdr:spPr>
        <a:xfrm>
          <a:off x="19310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31948</xdr:rowOff>
    </xdr:from>
    <xdr:ext cx="469744" cy="259045"/>
    <xdr:sp macro="" textlink="">
      <xdr:nvSpPr>
        <xdr:cNvPr id="646" name="n_1mainValue【児童館】&#10;一人当たり面積"/>
        <xdr:cNvSpPr txBox="1"/>
      </xdr:nvSpPr>
      <xdr:spPr>
        <a:xfrm>
          <a:off x="21075727" y="132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7456</xdr:rowOff>
    </xdr:from>
    <xdr:ext cx="469744" cy="259045"/>
    <xdr:sp macro="" textlink="">
      <xdr:nvSpPr>
        <xdr:cNvPr id="647" name="n_2mainValue【児童館】&#10;一人当たり面積"/>
        <xdr:cNvSpPr txBox="1"/>
      </xdr:nvSpPr>
      <xdr:spPr>
        <a:xfrm>
          <a:off x="20199427" y="1338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8" name="テキスト ボックス 65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0" name="テキスト ボックス 6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8" name="テキスト ボックス 66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11430</xdr:rowOff>
    </xdr:from>
    <xdr:to>
      <xdr:col>85</xdr:col>
      <xdr:colOff>126364</xdr:colOff>
      <xdr:row>108</xdr:row>
      <xdr:rowOff>127636</xdr:rowOff>
    </xdr:to>
    <xdr:cxnSp macro="">
      <xdr:nvCxnSpPr>
        <xdr:cNvPr id="672" name="直線コネクタ 671"/>
        <xdr:cNvCxnSpPr/>
      </xdr:nvCxnSpPr>
      <xdr:spPr>
        <a:xfrm flipV="1">
          <a:off x="16318864" y="17327880"/>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673" name="【公民館】&#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674" name="直線コネクタ 673"/>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129557</xdr:rowOff>
    </xdr:from>
    <xdr:ext cx="405111" cy="259045"/>
    <xdr:sp macro="" textlink="">
      <xdr:nvSpPr>
        <xdr:cNvPr id="675" name="【公民館】&#10;有形固定資産減価償却率最大値テキスト"/>
        <xdr:cNvSpPr txBox="1"/>
      </xdr:nvSpPr>
      <xdr:spPr>
        <a:xfrm>
          <a:off x="16357600" y="1710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11430</xdr:rowOff>
    </xdr:from>
    <xdr:to>
      <xdr:col>86</xdr:col>
      <xdr:colOff>25400</xdr:colOff>
      <xdr:row>101</xdr:row>
      <xdr:rowOff>11430</xdr:rowOff>
    </xdr:to>
    <xdr:cxnSp macro="">
      <xdr:nvCxnSpPr>
        <xdr:cNvPr id="676" name="直線コネクタ 675"/>
        <xdr:cNvCxnSpPr/>
      </xdr:nvCxnSpPr>
      <xdr:spPr>
        <a:xfrm>
          <a:off x="16230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134002</xdr:rowOff>
    </xdr:from>
    <xdr:ext cx="405111" cy="259045"/>
    <xdr:sp macro="" textlink="">
      <xdr:nvSpPr>
        <xdr:cNvPr id="677" name="【公民館】&#10;有形固定資産減価償却率平均値テキスト"/>
        <xdr:cNvSpPr txBox="1"/>
      </xdr:nvSpPr>
      <xdr:spPr>
        <a:xfrm>
          <a:off x="16357600" y="17450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111125</xdr:rowOff>
    </xdr:from>
    <xdr:to>
      <xdr:col>85</xdr:col>
      <xdr:colOff>177800</xdr:colOff>
      <xdr:row>103</xdr:row>
      <xdr:rowOff>41275</xdr:rowOff>
    </xdr:to>
    <xdr:sp macro="" textlink="">
      <xdr:nvSpPr>
        <xdr:cNvPr id="678" name="フローチャート: 判断 677"/>
        <xdr:cNvSpPr/>
      </xdr:nvSpPr>
      <xdr:spPr>
        <a:xfrm>
          <a:off x="16268700" y="175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679" name="フローチャート: 判断 678"/>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680" name="フローチャート: 判断 679"/>
        <xdr:cNvSpPr/>
      </xdr:nvSpPr>
      <xdr:spPr>
        <a:xfrm>
          <a:off x="1454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681" name="フローチャート: 判断 680"/>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145414</xdr:rowOff>
    </xdr:from>
    <xdr:to>
      <xdr:col>85</xdr:col>
      <xdr:colOff>177800</xdr:colOff>
      <xdr:row>104</xdr:row>
      <xdr:rowOff>75564</xdr:rowOff>
    </xdr:to>
    <xdr:sp macro="" textlink="">
      <xdr:nvSpPr>
        <xdr:cNvPr id="687" name="楕円 686"/>
        <xdr:cNvSpPr/>
      </xdr:nvSpPr>
      <xdr:spPr>
        <a:xfrm>
          <a:off x="162687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123841</xdr:rowOff>
    </xdr:from>
    <xdr:ext cx="405111" cy="259045"/>
    <xdr:sp macro="" textlink="">
      <xdr:nvSpPr>
        <xdr:cNvPr id="688" name="【公民館】&#10;有形固定資産減価償却率該当値テキスト"/>
        <xdr:cNvSpPr txBox="1"/>
      </xdr:nvSpPr>
      <xdr:spPr>
        <a:xfrm>
          <a:off x="16357600" y="1778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25400</xdr:rowOff>
    </xdr:from>
    <xdr:to>
      <xdr:col>81</xdr:col>
      <xdr:colOff>101600</xdr:colOff>
      <xdr:row>104</xdr:row>
      <xdr:rowOff>127000</xdr:rowOff>
    </xdr:to>
    <xdr:sp macro="" textlink="">
      <xdr:nvSpPr>
        <xdr:cNvPr id="689" name="楕円 688"/>
        <xdr:cNvSpPr/>
      </xdr:nvSpPr>
      <xdr:spPr>
        <a:xfrm>
          <a:off x="1543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24764</xdr:rowOff>
    </xdr:from>
    <xdr:to>
      <xdr:col>85</xdr:col>
      <xdr:colOff>127000</xdr:colOff>
      <xdr:row>104</xdr:row>
      <xdr:rowOff>76200</xdr:rowOff>
    </xdr:to>
    <xdr:cxnSp macro="">
      <xdr:nvCxnSpPr>
        <xdr:cNvPr id="690" name="直線コネクタ 689"/>
        <xdr:cNvCxnSpPr/>
      </xdr:nvCxnSpPr>
      <xdr:spPr>
        <a:xfrm flipV="1">
          <a:off x="15481300" y="17855564"/>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74930</xdr:rowOff>
    </xdr:from>
    <xdr:to>
      <xdr:col>76</xdr:col>
      <xdr:colOff>165100</xdr:colOff>
      <xdr:row>105</xdr:row>
      <xdr:rowOff>5080</xdr:rowOff>
    </xdr:to>
    <xdr:sp macro="" textlink="">
      <xdr:nvSpPr>
        <xdr:cNvPr id="691" name="楕円 690"/>
        <xdr:cNvSpPr/>
      </xdr:nvSpPr>
      <xdr:spPr>
        <a:xfrm>
          <a:off x="14541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76200</xdr:rowOff>
    </xdr:from>
    <xdr:to>
      <xdr:col>81</xdr:col>
      <xdr:colOff>50800</xdr:colOff>
      <xdr:row>104</xdr:row>
      <xdr:rowOff>125730</xdr:rowOff>
    </xdr:to>
    <xdr:cxnSp macro="">
      <xdr:nvCxnSpPr>
        <xdr:cNvPr id="692" name="直線コネクタ 691"/>
        <xdr:cNvCxnSpPr/>
      </xdr:nvCxnSpPr>
      <xdr:spPr>
        <a:xfrm flipV="1">
          <a:off x="14592300" y="179070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78757</xdr:rowOff>
    </xdr:from>
    <xdr:ext cx="405111" cy="259045"/>
    <xdr:sp macro="" textlink="">
      <xdr:nvSpPr>
        <xdr:cNvPr id="693" name="n_1aveValue【公民館】&#10;有形固定資産減価償却率"/>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694" name="n_2aveValue【公民館】&#10;有形固定資産減価償却率"/>
        <xdr:cNvSpPr txBox="1"/>
      </xdr:nvSpPr>
      <xdr:spPr>
        <a:xfrm>
          <a:off x="14389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695" name="n_3aveValue【公民館】&#10;有形固定資産減価償却率"/>
        <xdr:cNvSpPr txBox="1"/>
      </xdr:nvSpPr>
      <xdr:spPr>
        <a:xfrm>
          <a:off x="13500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118127</xdr:rowOff>
    </xdr:from>
    <xdr:ext cx="405111" cy="259045"/>
    <xdr:sp macro="" textlink="">
      <xdr:nvSpPr>
        <xdr:cNvPr id="696" name="n_1mainValue【公民館】&#10;有形固定資産減価償却率"/>
        <xdr:cNvSpPr txBox="1"/>
      </xdr:nvSpPr>
      <xdr:spPr>
        <a:xfrm>
          <a:off x="15266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167657</xdr:rowOff>
    </xdr:from>
    <xdr:ext cx="405111" cy="259045"/>
    <xdr:sp macro="" textlink="">
      <xdr:nvSpPr>
        <xdr:cNvPr id="697" name="n_2mainValue【公民館】&#10;有形固定資産減価償却率"/>
        <xdr:cNvSpPr txBox="1"/>
      </xdr:nvSpPr>
      <xdr:spPr>
        <a:xfrm>
          <a:off x="143897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46808</xdr:rowOff>
    </xdr:from>
    <xdr:to>
      <xdr:col>116</xdr:col>
      <xdr:colOff>62864</xdr:colOff>
      <xdr:row>109</xdr:row>
      <xdr:rowOff>26670</xdr:rowOff>
    </xdr:to>
    <xdr:cxnSp macro="">
      <xdr:nvCxnSpPr>
        <xdr:cNvPr id="723" name="直線コネクタ 722"/>
        <xdr:cNvCxnSpPr/>
      </xdr:nvCxnSpPr>
      <xdr:spPr>
        <a:xfrm flipV="1">
          <a:off x="22160864" y="17191808"/>
          <a:ext cx="0" cy="152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724"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725" name="直線コネクタ 724"/>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164935</xdr:rowOff>
    </xdr:from>
    <xdr:ext cx="469744" cy="259045"/>
    <xdr:sp macro="" textlink="">
      <xdr:nvSpPr>
        <xdr:cNvPr id="726" name="【公民館】&#10;一人当たり面積最大値テキスト"/>
        <xdr:cNvSpPr txBox="1"/>
      </xdr:nvSpPr>
      <xdr:spPr>
        <a:xfrm>
          <a:off x="22199600" y="1696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46808</xdr:rowOff>
    </xdr:from>
    <xdr:to>
      <xdr:col>116</xdr:col>
      <xdr:colOff>152400</xdr:colOff>
      <xdr:row>100</xdr:row>
      <xdr:rowOff>46808</xdr:rowOff>
    </xdr:to>
    <xdr:cxnSp macro="">
      <xdr:nvCxnSpPr>
        <xdr:cNvPr id="727" name="直線コネクタ 726"/>
        <xdr:cNvCxnSpPr/>
      </xdr:nvCxnSpPr>
      <xdr:spPr>
        <a:xfrm>
          <a:off x="22072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27232</xdr:rowOff>
    </xdr:from>
    <xdr:ext cx="469744" cy="259045"/>
    <xdr:sp macro="" textlink="">
      <xdr:nvSpPr>
        <xdr:cNvPr id="728" name="【公民館】&#10;一人当たり面積平均値テキスト"/>
        <xdr:cNvSpPr txBox="1"/>
      </xdr:nvSpPr>
      <xdr:spPr>
        <a:xfrm>
          <a:off x="22199600" y="1837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48805</xdr:rowOff>
    </xdr:from>
    <xdr:to>
      <xdr:col>116</xdr:col>
      <xdr:colOff>114300</xdr:colOff>
      <xdr:row>107</xdr:row>
      <xdr:rowOff>150405</xdr:rowOff>
    </xdr:to>
    <xdr:sp macro="" textlink="">
      <xdr:nvSpPr>
        <xdr:cNvPr id="729" name="フローチャート: 判断 728"/>
        <xdr:cNvSpPr/>
      </xdr:nvSpPr>
      <xdr:spPr>
        <a:xfrm>
          <a:off x="22110700" y="1839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55336</xdr:rowOff>
    </xdr:from>
    <xdr:to>
      <xdr:col>112</xdr:col>
      <xdr:colOff>38100</xdr:colOff>
      <xdr:row>107</xdr:row>
      <xdr:rowOff>156936</xdr:rowOff>
    </xdr:to>
    <xdr:sp macro="" textlink="">
      <xdr:nvSpPr>
        <xdr:cNvPr id="730" name="フローチャート: 判断 729"/>
        <xdr:cNvSpPr/>
      </xdr:nvSpPr>
      <xdr:spPr>
        <a:xfrm>
          <a:off x="21272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58601</xdr:rowOff>
    </xdr:from>
    <xdr:to>
      <xdr:col>107</xdr:col>
      <xdr:colOff>101600</xdr:colOff>
      <xdr:row>107</xdr:row>
      <xdr:rowOff>160201</xdr:rowOff>
    </xdr:to>
    <xdr:sp macro="" textlink="">
      <xdr:nvSpPr>
        <xdr:cNvPr id="731" name="フローチャート: 判断 730"/>
        <xdr:cNvSpPr/>
      </xdr:nvSpPr>
      <xdr:spPr>
        <a:xfrm>
          <a:off x="20383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85816</xdr:rowOff>
    </xdr:from>
    <xdr:to>
      <xdr:col>102</xdr:col>
      <xdr:colOff>165100</xdr:colOff>
      <xdr:row>108</xdr:row>
      <xdr:rowOff>15966</xdr:rowOff>
    </xdr:to>
    <xdr:sp macro="" textlink="">
      <xdr:nvSpPr>
        <xdr:cNvPr id="732" name="フローチャート: 判断 731"/>
        <xdr:cNvSpPr/>
      </xdr:nvSpPr>
      <xdr:spPr>
        <a:xfrm>
          <a:off x="19494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169636</xdr:rowOff>
    </xdr:from>
    <xdr:to>
      <xdr:col>116</xdr:col>
      <xdr:colOff>114300</xdr:colOff>
      <xdr:row>106</xdr:row>
      <xdr:rowOff>99786</xdr:rowOff>
    </xdr:to>
    <xdr:sp macro="" textlink="">
      <xdr:nvSpPr>
        <xdr:cNvPr id="738" name="楕円 737"/>
        <xdr:cNvSpPr/>
      </xdr:nvSpPr>
      <xdr:spPr>
        <a:xfrm>
          <a:off x="22110700" y="181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21063</xdr:rowOff>
    </xdr:from>
    <xdr:ext cx="469744" cy="259045"/>
    <xdr:sp macro="" textlink="">
      <xdr:nvSpPr>
        <xdr:cNvPr id="739" name="【公民館】&#10;一人当たり面積該当値テキスト"/>
        <xdr:cNvSpPr txBox="1"/>
      </xdr:nvSpPr>
      <xdr:spPr>
        <a:xfrm>
          <a:off x="22199600"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5806</xdr:rowOff>
    </xdr:from>
    <xdr:to>
      <xdr:col>112</xdr:col>
      <xdr:colOff>38100</xdr:colOff>
      <xdr:row>106</xdr:row>
      <xdr:rowOff>107406</xdr:rowOff>
    </xdr:to>
    <xdr:sp macro="" textlink="">
      <xdr:nvSpPr>
        <xdr:cNvPr id="740" name="楕円 739"/>
        <xdr:cNvSpPr/>
      </xdr:nvSpPr>
      <xdr:spPr>
        <a:xfrm>
          <a:off x="21272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48986</xdr:rowOff>
    </xdr:from>
    <xdr:to>
      <xdr:col>116</xdr:col>
      <xdr:colOff>63500</xdr:colOff>
      <xdr:row>106</xdr:row>
      <xdr:rowOff>56606</xdr:rowOff>
    </xdr:to>
    <xdr:cxnSp macro="">
      <xdr:nvCxnSpPr>
        <xdr:cNvPr id="741" name="直線コネクタ 740"/>
        <xdr:cNvCxnSpPr/>
      </xdr:nvCxnSpPr>
      <xdr:spPr>
        <a:xfrm flipV="1">
          <a:off x="21323300" y="1822268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12337</xdr:rowOff>
    </xdr:from>
    <xdr:to>
      <xdr:col>107</xdr:col>
      <xdr:colOff>101600</xdr:colOff>
      <xdr:row>106</xdr:row>
      <xdr:rowOff>113937</xdr:rowOff>
    </xdr:to>
    <xdr:sp macro="" textlink="">
      <xdr:nvSpPr>
        <xdr:cNvPr id="742" name="楕円 741"/>
        <xdr:cNvSpPr/>
      </xdr:nvSpPr>
      <xdr:spPr>
        <a:xfrm>
          <a:off x="20383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56606</xdr:rowOff>
    </xdr:from>
    <xdr:to>
      <xdr:col>111</xdr:col>
      <xdr:colOff>177800</xdr:colOff>
      <xdr:row>106</xdr:row>
      <xdr:rowOff>63137</xdr:rowOff>
    </xdr:to>
    <xdr:cxnSp macro="">
      <xdr:nvCxnSpPr>
        <xdr:cNvPr id="743" name="直線コネクタ 742"/>
        <xdr:cNvCxnSpPr/>
      </xdr:nvCxnSpPr>
      <xdr:spPr>
        <a:xfrm flipV="1">
          <a:off x="20434300" y="182303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148063</xdr:rowOff>
    </xdr:from>
    <xdr:ext cx="469744" cy="259045"/>
    <xdr:sp macro="" textlink="">
      <xdr:nvSpPr>
        <xdr:cNvPr id="744" name="n_1aveValue【公民館】&#10;一人当たり面積"/>
        <xdr:cNvSpPr txBox="1"/>
      </xdr:nvSpPr>
      <xdr:spPr>
        <a:xfrm>
          <a:off x="21075727" y="184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151328</xdr:rowOff>
    </xdr:from>
    <xdr:ext cx="469744" cy="259045"/>
    <xdr:sp macro="" textlink="">
      <xdr:nvSpPr>
        <xdr:cNvPr id="745" name="n_2aveValue【公民館】&#10;一人当たり面積"/>
        <xdr:cNvSpPr txBox="1"/>
      </xdr:nvSpPr>
      <xdr:spPr>
        <a:xfrm>
          <a:off x="20199427"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32493</xdr:rowOff>
    </xdr:from>
    <xdr:ext cx="469744" cy="259045"/>
    <xdr:sp macro="" textlink="">
      <xdr:nvSpPr>
        <xdr:cNvPr id="746" name="n_3aveValue【公民館】&#10;一人当たり面積"/>
        <xdr:cNvSpPr txBox="1"/>
      </xdr:nvSpPr>
      <xdr:spPr>
        <a:xfrm>
          <a:off x="19310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123933</xdr:rowOff>
    </xdr:from>
    <xdr:ext cx="469744" cy="259045"/>
    <xdr:sp macro="" textlink="">
      <xdr:nvSpPr>
        <xdr:cNvPr id="747" name="n_1mainValue【公民館】&#10;一人当たり面積"/>
        <xdr:cNvSpPr txBox="1"/>
      </xdr:nvSpPr>
      <xdr:spPr>
        <a:xfrm>
          <a:off x="21075727" y="1795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130464</xdr:rowOff>
    </xdr:from>
    <xdr:ext cx="469744" cy="259045"/>
    <xdr:sp macro="" textlink="">
      <xdr:nvSpPr>
        <xdr:cNvPr id="748" name="n_2mainValue【公民館】&#10;一人当たり面積"/>
        <xdr:cNvSpPr txBox="1"/>
      </xdr:nvSpPr>
      <xdr:spPr>
        <a:xfrm>
          <a:off x="201994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有形固定資産減価償却率が類似団体内平均値を特に上回っている施設は、保育所であるが、２箇所は統合することとし、残り２箇所は長寿命化に取り組んでいく。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今後策定予定の個別施設計画に基づき長寿命化、統廃合等の老朽化対策に取り組んでいく。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岩手県八幡平市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25,876
25,714
862.30
22,961,843
22,333,870
604,703
11,671,307
17,854,142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54973</xdr:rowOff>
    </xdr:to>
    <xdr:cxnSp macro="">
      <xdr:nvCxnSpPr>
        <xdr:cNvPr id="57" name="直線コネクタ 56"/>
        <xdr:cNvCxnSpPr/>
      </xdr:nvCxnSpPr>
      <xdr:spPr>
        <a:xfrm flipV="1">
          <a:off x="4634865" y="5660572"/>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58800</xdr:rowOff>
    </xdr:from>
    <xdr:ext cx="340478" cy="259045"/>
    <xdr:sp macro="" textlink="">
      <xdr:nvSpPr>
        <xdr:cNvPr id="58" name="【図書館】&#10;有形固定資産減価償却率最小値テキスト"/>
        <xdr:cNvSpPr txBox="1"/>
      </xdr:nvSpPr>
      <xdr:spPr>
        <a:xfrm>
          <a:off x="4673600" y="725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54973</xdr:rowOff>
    </xdr:from>
    <xdr:to>
      <xdr:col>24</xdr:col>
      <xdr:colOff>152400</xdr:colOff>
      <xdr:row>42</xdr:row>
      <xdr:rowOff>54973</xdr:rowOff>
    </xdr:to>
    <xdr:cxnSp macro="">
      <xdr:nvCxnSpPr>
        <xdr:cNvPr id="59" name="直線コネクタ 58"/>
        <xdr:cNvCxnSpPr/>
      </xdr:nvCxnSpPr>
      <xdr:spPr>
        <a:xfrm>
          <a:off x="4546600" y="725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126292</xdr:rowOff>
    </xdr:from>
    <xdr:ext cx="405111" cy="259045"/>
    <xdr:sp macro="" textlink="">
      <xdr:nvSpPr>
        <xdr:cNvPr id="62" name="【図書館】&#10;有形固定資産減価償却率平均値テキスト"/>
        <xdr:cNvSpPr txBox="1"/>
      </xdr:nvSpPr>
      <xdr:spPr>
        <a:xfrm>
          <a:off x="4673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3" name="フローチャート: 判断 62"/>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129903</xdr:rowOff>
    </xdr:from>
    <xdr:to>
      <xdr:col>15</xdr:col>
      <xdr:colOff>101600</xdr:colOff>
      <xdr:row>40</xdr:row>
      <xdr:rowOff>60053</xdr:rowOff>
    </xdr:to>
    <xdr:sp macro="" textlink="">
      <xdr:nvSpPr>
        <xdr:cNvPr id="65" name="フローチャート: 判断 64"/>
        <xdr:cNvSpPr/>
      </xdr:nvSpPr>
      <xdr:spPr>
        <a:xfrm>
          <a:off x="2857500" y="68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xdr:rowOff>
    </xdr:from>
    <xdr:to>
      <xdr:col>10</xdr:col>
      <xdr:colOff>165100</xdr:colOff>
      <xdr:row>38</xdr:row>
      <xdr:rowOff>102507</xdr:rowOff>
    </xdr:to>
    <xdr:sp macro="" textlink="">
      <xdr:nvSpPr>
        <xdr:cNvPr id="66" name="フローチャート: 判断 65"/>
        <xdr:cNvSpPr/>
      </xdr:nvSpPr>
      <xdr:spPr>
        <a:xfrm>
          <a:off x="1968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72" name="楕円 71"/>
        <xdr:cNvSpPr/>
      </xdr:nvSpPr>
      <xdr:spPr>
        <a:xfrm>
          <a:off x="4584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7455</xdr:rowOff>
    </xdr:from>
    <xdr:ext cx="405111" cy="259045"/>
    <xdr:sp macro="" textlink="">
      <xdr:nvSpPr>
        <xdr:cNvPr id="73" name="【図書館】&#10;有形固定資産減価償却率該当値テキスト"/>
        <xdr:cNvSpPr txBox="1"/>
      </xdr:nvSpPr>
      <xdr:spPr>
        <a:xfrm>
          <a:off x="4673600" y="617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4" name="楕円 73"/>
        <xdr:cNvSpPr/>
      </xdr:nvSpPr>
      <xdr:spPr>
        <a:xfrm>
          <a:off x="3746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35378</xdr:rowOff>
    </xdr:from>
    <xdr:to>
      <xdr:col>24</xdr:col>
      <xdr:colOff>63500</xdr:colOff>
      <xdr:row>37</xdr:row>
      <xdr:rowOff>68036</xdr:rowOff>
    </xdr:to>
    <xdr:cxnSp macro="">
      <xdr:nvCxnSpPr>
        <xdr:cNvPr id="75" name="直線コネクタ 74"/>
        <xdr:cNvCxnSpPr/>
      </xdr:nvCxnSpPr>
      <xdr:spPr>
        <a:xfrm flipV="1">
          <a:off x="3797300" y="63790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49893</xdr:rowOff>
    </xdr:from>
    <xdr:to>
      <xdr:col>15</xdr:col>
      <xdr:colOff>101600</xdr:colOff>
      <xdr:row>37</xdr:row>
      <xdr:rowOff>151493</xdr:rowOff>
    </xdr:to>
    <xdr:sp macro="" textlink="">
      <xdr:nvSpPr>
        <xdr:cNvPr id="76" name="楕円 75"/>
        <xdr:cNvSpPr/>
      </xdr:nvSpPr>
      <xdr:spPr>
        <a:xfrm>
          <a:off x="2857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100693</xdr:rowOff>
    </xdr:to>
    <xdr:cxnSp macro="">
      <xdr:nvCxnSpPr>
        <xdr:cNvPr id="77" name="直線コネクタ 76"/>
        <xdr:cNvCxnSpPr/>
      </xdr:nvCxnSpPr>
      <xdr:spPr>
        <a:xfrm flipV="1">
          <a:off x="2908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8"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51180</xdr:rowOff>
    </xdr:from>
    <xdr:ext cx="405111" cy="259045"/>
    <xdr:sp macro="" textlink="">
      <xdr:nvSpPr>
        <xdr:cNvPr id="79" name="n_2aveValue【図書館】&#10;有形固定資産減価償却率"/>
        <xdr:cNvSpPr txBox="1"/>
      </xdr:nvSpPr>
      <xdr:spPr>
        <a:xfrm>
          <a:off x="2705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119034</xdr:rowOff>
    </xdr:from>
    <xdr:ext cx="405111" cy="259045"/>
    <xdr:sp macro="" textlink="">
      <xdr:nvSpPr>
        <xdr:cNvPr id="80" name="n_3aveValue【図書館】&#10;有形固定資産減価償却率"/>
        <xdr:cNvSpPr txBox="1"/>
      </xdr:nvSpPr>
      <xdr:spPr>
        <a:xfrm>
          <a:off x="1816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135363</xdr:rowOff>
    </xdr:from>
    <xdr:ext cx="405111" cy="259045"/>
    <xdr:sp macro="" textlink="">
      <xdr:nvSpPr>
        <xdr:cNvPr id="81" name="n_1mainValue【図書館】&#10;有形固定資産減価償却率"/>
        <xdr:cNvSpPr txBox="1"/>
      </xdr:nvSpPr>
      <xdr:spPr>
        <a:xfrm>
          <a:off x="3582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168020</xdr:rowOff>
    </xdr:from>
    <xdr:ext cx="405111" cy="259045"/>
    <xdr:sp macro="" textlink="">
      <xdr:nvSpPr>
        <xdr:cNvPr id="82" name="n_2mainValue【図書館】&#10;有形固定資産減価償却率"/>
        <xdr:cNvSpPr txBox="1"/>
      </xdr:nvSpPr>
      <xdr:spPr>
        <a:xfrm>
          <a:off x="2705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139700</xdr:rowOff>
    </xdr:to>
    <xdr:cxnSp macro="">
      <xdr:nvCxnSpPr>
        <xdr:cNvPr id="106" name="直線コネクタ 105"/>
        <xdr:cNvCxnSpPr/>
      </xdr:nvCxnSpPr>
      <xdr:spPr>
        <a:xfrm flipV="1">
          <a:off x="10476865" y="5600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07"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08" name="直線コネクタ 107"/>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09"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0" name="直線コネクタ 109"/>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10177</xdr:rowOff>
    </xdr:from>
    <xdr:ext cx="469744" cy="259045"/>
    <xdr:sp macro="" textlink="">
      <xdr:nvSpPr>
        <xdr:cNvPr id="111" name="【図書館】&#10;一人当たり面積平均値テキスト"/>
        <xdr:cNvSpPr txBox="1"/>
      </xdr:nvSpPr>
      <xdr:spPr>
        <a:xfrm>
          <a:off x="10515600" y="635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12" name="フローチャート: 判断 111"/>
        <xdr:cNvSpPr/>
      </xdr:nvSpPr>
      <xdr:spPr>
        <a:xfrm>
          <a:off x="10426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12700</xdr:rowOff>
    </xdr:from>
    <xdr:to>
      <xdr:col>50</xdr:col>
      <xdr:colOff>165100</xdr:colOff>
      <xdr:row>38</xdr:row>
      <xdr:rowOff>114300</xdr:rowOff>
    </xdr:to>
    <xdr:sp macro="" textlink="">
      <xdr:nvSpPr>
        <xdr:cNvPr id="113" name="フローチャート: 判断 112"/>
        <xdr:cNvSpPr/>
      </xdr:nvSpPr>
      <xdr:spPr>
        <a:xfrm>
          <a:off x="9588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14" name="フローチャート: 判断 113"/>
        <xdr:cNvSpPr/>
      </xdr:nvSpPr>
      <xdr:spPr>
        <a:xfrm>
          <a:off x="8699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133350</xdr:rowOff>
    </xdr:from>
    <xdr:to>
      <xdr:col>41</xdr:col>
      <xdr:colOff>101600</xdr:colOff>
      <xdr:row>38</xdr:row>
      <xdr:rowOff>63500</xdr:rowOff>
    </xdr:to>
    <xdr:sp macro="" textlink="">
      <xdr:nvSpPr>
        <xdr:cNvPr id="115" name="フローチャート: 判断 114"/>
        <xdr:cNvSpPr/>
      </xdr:nvSpPr>
      <xdr:spPr>
        <a:xfrm>
          <a:off x="7810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0</xdr:rowOff>
    </xdr:from>
    <xdr:to>
      <xdr:col>55</xdr:col>
      <xdr:colOff>50800</xdr:colOff>
      <xdr:row>40</xdr:row>
      <xdr:rowOff>101600</xdr:rowOff>
    </xdr:to>
    <xdr:sp macro="" textlink="">
      <xdr:nvSpPr>
        <xdr:cNvPr id="121" name="楕円 120"/>
        <xdr:cNvSpPr/>
      </xdr:nvSpPr>
      <xdr:spPr>
        <a:xfrm>
          <a:off x="104267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86377</xdr:rowOff>
    </xdr:from>
    <xdr:ext cx="469744" cy="259045"/>
    <xdr:sp macro="" textlink="">
      <xdr:nvSpPr>
        <xdr:cNvPr id="122" name="【図書館】&#10;一人当たり面積該当値テキスト"/>
        <xdr:cNvSpPr txBox="1"/>
      </xdr:nvSpPr>
      <xdr:spPr>
        <a:xfrm>
          <a:off x="10515600"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xdr:rowOff>
    </xdr:from>
    <xdr:to>
      <xdr:col>50</xdr:col>
      <xdr:colOff>165100</xdr:colOff>
      <xdr:row>40</xdr:row>
      <xdr:rowOff>114300</xdr:rowOff>
    </xdr:to>
    <xdr:sp macro="" textlink="">
      <xdr:nvSpPr>
        <xdr:cNvPr id="123" name="楕円 122"/>
        <xdr:cNvSpPr/>
      </xdr:nvSpPr>
      <xdr:spPr>
        <a:xfrm>
          <a:off x="9588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50800</xdr:rowOff>
    </xdr:from>
    <xdr:to>
      <xdr:col>55</xdr:col>
      <xdr:colOff>0</xdr:colOff>
      <xdr:row>40</xdr:row>
      <xdr:rowOff>63500</xdr:rowOff>
    </xdr:to>
    <xdr:cxnSp macro="">
      <xdr:nvCxnSpPr>
        <xdr:cNvPr id="124" name="直線コネクタ 123"/>
        <xdr:cNvCxnSpPr/>
      </xdr:nvCxnSpPr>
      <xdr:spPr>
        <a:xfrm flipV="1">
          <a:off x="9639300" y="6908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12700</xdr:rowOff>
    </xdr:from>
    <xdr:to>
      <xdr:col>46</xdr:col>
      <xdr:colOff>38100</xdr:colOff>
      <xdr:row>40</xdr:row>
      <xdr:rowOff>114300</xdr:rowOff>
    </xdr:to>
    <xdr:sp macro="" textlink="">
      <xdr:nvSpPr>
        <xdr:cNvPr id="125" name="楕円 124"/>
        <xdr:cNvSpPr/>
      </xdr:nvSpPr>
      <xdr:spPr>
        <a:xfrm>
          <a:off x="8699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63500</xdr:rowOff>
    </xdr:from>
    <xdr:to>
      <xdr:col>50</xdr:col>
      <xdr:colOff>114300</xdr:colOff>
      <xdr:row>40</xdr:row>
      <xdr:rowOff>63500</xdr:rowOff>
    </xdr:to>
    <xdr:cxnSp macro="">
      <xdr:nvCxnSpPr>
        <xdr:cNvPr id="126" name="直線コネクタ 125"/>
        <xdr:cNvCxnSpPr/>
      </xdr:nvCxnSpPr>
      <xdr:spPr>
        <a:xfrm>
          <a:off x="8750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130827</xdr:rowOff>
    </xdr:from>
    <xdr:ext cx="469744" cy="259045"/>
    <xdr:sp macro="" textlink="">
      <xdr:nvSpPr>
        <xdr:cNvPr id="127" name="n_1aveValue【図書館】&#10;一人当たり面積"/>
        <xdr:cNvSpPr txBox="1"/>
      </xdr:nvSpPr>
      <xdr:spPr>
        <a:xfrm>
          <a:off x="93917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156227</xdr:rowOff>
    </xdr:from>
    <xdr:ext cx="469744" cy="259045"/>
    <xdr:sp macro="" textlink="">
      <xdr:nvSpPr>
        <xdr:cNvPr id="128" name="n_2aveValue【図書館】&#10;一人当たり面積"/>
        <xdr:cNvSpPr txBox="1"/>
      </xdr:nvSpPr>
      <xdr:spPr>
        <a:xfrm>
          <a:off x="8515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80027</xdr:rowOff>
    </xdr:from>
    <xdr:ext cx="469744" cy="259045"/>
    <xdr:sp macro="" textlink="">
      <xdr:nvSpPr>
        <xdr:cNvPr id="129" name="n_3aveValue【図書館】&#10;一人当たり面積"/>
        <xdr:cNvSpPr txBox="1"/>
      </xdr:nvSpPr>
      <xdr:spPr>
        <a:xfrm>
          <a:off x="7626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105427</xdr:rowOff>
    </xdr:from>
    <xdr:ext cx="469744" cy="259045"/>
    <xdr:sp macro="" textlink="">
      <xdr:nvSpPr>
        <xdr:cNvPr id="130" name="n_1mainValue【図書館】&#10;一人当たり面積"/>
        <xdr:cNvSpPr txBox="1"/>
      </xdr:nvSpPr>
      <xdr:spPr>
        <a:xfrm>
          <a:off x="93917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105427</xdr:rowOff>
    </xdr:from>
    <xdr:ext cx="469744" cy="259045"/>
    <xdr:sp macro="" textlink="">
      <xdr:nvSpPr>
        <xdr:cNvPr id="131" name="n_2mainValue【図書館】&#10;一人当たり面積"/>
        <xdr:cNvSpPr txBox="1"/>
      </xdr:nvSpPr>
      <xdr:spPr>
        <a:xfrm>
          <a:off x="8515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132262</xdr:rowOff>
    </xdr:from>
    <xdr:to>
      <xdr:col>24</xdr:col>
      <xdr:colOff>62865</xdr:colOff>
      <xdr:row>64</xdr:row>
      <xdr:rowOff>75112</xdr:rowOff>
    </xdr:to>
    <xdr:cxnSp macro="">
      <xdr:nvCxnSpPr>
        <xdr:cNvPr id="157" name="直線コネクタ 156"/>
        <xdr:cNvCxnSpPr/>
      </xdr:nvCxnSpPr>
      <xdr:spPr>
        <a:xfrm flipV="1">
          <a:off x="4634865" y="956201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58" name="【体育館・プー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59" name="直線コネクタ 158"/>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78939</xdr:rowOff>
    </xdr:from>
    <xdr:ext cx="405111" cy="259045"/>
    <xdr:sp macro="" textlink="">
      <xdr:nvSpPr>
        <xdr:cNvPr id="160" name="【体育館・プール】&#10;有形固定資産減価償却率最大値テキスト"/>
        <xdr:cNvSpPr txBox="1"/>
      </xdr:nvSpPr>
      <xdr:spPr>
        <a:xfrm>
          <a:off x="4673600" y="933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132262</xdr:rowOff>
    </xdr:from>
    <xdr:to>
      <xdr:col>24</xdr:col>
      <xdr:colOff>152400</xdr:colOff>
      <xdr:row>55</xdr:row>
      <xdr:rowOff>132262</xdr:rowOff>
    </xdr:to>
    <xdr:cxnSp macro="">
      <xdr:nvCxnSpPr>
        <xdr:cNvPr id="161" name="直線コネクタ 160"/>
        <xdr:cNvCxnSpPr/>
      </xdr:nvCxnSpPr>
      <xdr:spPr>
        <a:xfrm>
          <a:off x="4546600" y="956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84381</xdr:rowOff>
    </xdr:from>
    <xdr:ext cx="405111" cy="259045"/>
    <xdr:sp macro="" textlink="">
      <xdr:nvSpPr>
        <xdr:cNvPr id="162" name="【体育館・プール】&#10;有形固定資産減価償却率平均値テキスト"/>
        <xdr:cNvSpPr txBox="1"/>
      </xdr:nvSpPr>
      <xdr:spPr>
        <a:xfrm>
          <a:off x="4673600" y="10028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105954</xdr:rowOff>
    </xdr:from>
    <xdr:to>
      <xdr:col>24</xdr:col>
      <xdr:colOff>114300</xdr:colOff>
      <xdr:row>59</xdr:row>
      <xdr:rowOff>36104</xdr:rowOff>
    </xdr:to>
    <xdr:sp macro="" textlink="">
      <xdr:nvSpPr>
        <xdr:cNvPr id="163" name="フローチャート: 判断 162"/>
        <xdr:cNvSpPr/>
      </xdr:nvSpPr>
      <xdr:spPr>
        <a:xfrm>
          <a:off x="4584700" y="1005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145143</xdr:rowOff>
    </xdr:from>
    <xdr:to>
      <xdr:col>20</xdr:col>
      <xdr:colOff>38100</xdr:colOff>
      <xdr:row>59</xdr:row>
      <xdr:rowOff>75293</xdr:rowOff>
    </xdr:to>
    <xdr:sp macro="" textlink="">
      <xdr:nvSpPr>
        <xdr:cNvPr id="164" name="フローチャート: 判断 163"/>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143510</xdr:rowOff>
    </xdr:from>
    <xdr:to>
      <xdr:col>15</xdr:col>
      <xdr:colOff>101600</xdr:colOff>
      <xdr:row>59</xdr:row>
      <xdr:rowOff>73660</xdr:rowOff>
    </xdr:to>
    <xdr:sp macro="" textlink="">
      <xdr:nvSpPr>
        <xdr:cNvPr id="165" name="フローチャート: 判断 164"/>
        <xdr:cNvSpPr/>
      </xdr:nvSpPr>
      <xdr:spPr>
        <a:xfrm>
          <a:off x="2857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87993</xdr:rowOff>
    </xdr:from>
    <xdr:to>
      <xdr:col>10</xdr:col>
      <xdr:colOff>165100</xdr:colOff>
      <xdr:row>59</xdr:row>
      <xdr:rowOff>18143</xdr:rowOff>
    </xdr:to>
    <xdr:sp macro="" textlink="">
      <xdr:nvSpPr>
        <xdr:cNvPr id="166" name="フローチャート: 判断 165"/>
        <xdr:cNvSpPr/>
      </xdr:nvSpPr>
      <xdr:spPr>
        <a:xfrm>
          <a:off x="1968500" y="100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74930</xdr:rowOff>
    </xdr:from>
    <xdr:to>
      <xdr:col>24</xdr:col>
      <xdr:colOff>114300</xdr:colOff>
      <xdr:row>59</xdr:row>
      <xdr:rowOff>5080</xdr:rowOff>
    </xdr:to>
    <xdr:sp macro="" textlink="">
      <xdr:nvSpPr>
        <xdr:cNvPr id="172" name="楕円 171"/>
        <xdr:cNvSpPr/>
      </xdr:nvSpPr>
      <xdr:spPr>
        <a:xfrm>
          <a:off x="45847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97807</xdr:rowOff>
    </xdr:from>
    <xdr:ext cx="405111" cy="259045"/>
    <xdr:sp macro="" textlink="">
      <xdr:nvSpPr>
        <xdr:cNvPr id="173" name="【体育館・プール】&#10;有形固定資産減価償却率該当値テキスト"/>
        <xdr:cNvSpPr txBox="1"/>
      </xdr:nvSpPr>
      <xdr:spPr>
        <a:xfrm>
          <a:off x="4673600"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110853</xdr:rowOff>
    </xdr:from>
    <xdr:to>
      <xdr:col>20</xdr:col>
      <xdr:colOff>38100</xdr:colOff>
      <xdr:row>59</xdr:row>
      <xdr:rowOff>41003</xdr:rowOff>
    </xdr:to>
    <xdr:sp macro="" textlink="">
      <xdr:nvSpPr>
        <xdr:cNvPr id="174" name="楕円 173"/>
        <xdr:cNvSpPr/>
      </xdr:nvSpPr>
      <xdr:spPr>
        <a:xfrm>
          <a:off x="3746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125730</xdr:rowOff>
    </xdr:from>
    <xdr:to>
      <xdr:col>24</xdr:col>
      <xdr:colOff>63500</xdr:colOff>
      <xdr:row>58</xdr:row>
      <xdr:rowOff>161653</xdr:rowOff>
    </xdr:to>
    <xdr:cxnSp macro="">
      <xdr:nvCxnSpPr>
        <xdr:cNvPr id="175" name="直線コネクタ 174"/>
        <xdr:cNvCxnSpPr/>
      </xdr:nvCxnSpPr>
      <xdr:spPr>
        <a:xfrm flipV="1">
          <a:off x="3797300" y="1006983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145143</xdr:rowOff>
    </xdr:from>
    <xdr:to>
      <xdr:col>15</xdr:col>
      <xdr:colOff>101600</xdr:colOff>
      <xdr:row>59</xdr:row>
      <xdr:rowOff>75293</xdr:rowOff>
    </xdr:to>
    <xdr:sp macro="" textlink="">
      <xdr:nvSpPr>
        <xdr:cNvPr id="176" name="楕円 175"/>
        <xdr:cNvSpPr/>
      </xdr:nvSpPr>
      <xdr:spPr>
        <a:xfrm>
          <a:off x="2857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161653</xdr:rowOff>
    </xdr:from>
    <xdr:to>
      <xdr:col>19</xdr:col>
      <xdr:colOff>177800</xdr:colOff>
      <xdr:row>59</xdr:row>
      <xdr:rowOff>24493</xdr:rowOff>
    </xdr:to>
    <xdr:cxnSp macro="">
      <xdr:nvCxnSpPr>
        <xdr:cNvPr id="177" name="直線コネクタ 176"/>
        <xdr:cNvCxnSpPr/>
      </xdr:nvCxnSpPr>
      <xdr:spPr>
        <a:xfrm flipV="1">
          <a:off x="2908300" y="1010575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66420</xdr:rowOff>
    </xdr:from>
    <xdr:ext cx="405111" cy="259045"/>
    <xdr:sp macro="" textlink="">
      <xdr:nvSpPr>
        <xdr:cNvPr id="178" name="n_1aveValue【体育館・プール】&#10;有形固定資産減価償却率"/>
        <xdr:cNvSpPr txBox="1"/>
      </xdr:nvSpPr>
      <xdr:spPr>
        <a:xfrm>
          <a:off x="35820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179" name="n_2aveValue【体育館・プール】&#10;有形固定資産減価償却率"/>
        <xdr:cNvSpPr txBox="1"/>
      </xdr:nvSpPr>
      <xdr:spPr>
        <a:xfrm>
          <a:off x="2705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34670</xdr:rowOff>
    </xdr:from>
    <xdr:ext cx="405111" cy="259045"/>
    <xdr:sp macro="" textlink="">
      <xdr:nvSpPr>
        <xdr:cNvPr id="180" name="n_3aveValue【体育館・プール】&#10;有形固定資産減価償却率"/>
        <xdr:cNvSpPr txBox="1"/>
      </xdr:nvSpPr>
      <xdr:spPr>
        <a:xfrm>
          <a:off x="181674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57530</xdr:rowOff>
    </xdr:from>
    <xdr:ext cx="405111" cy="259045"/>
    <xdr:sp macro="" textlink="">
      <xdr:nvSpPr>
        <xdr:cNvPr id="181" name="n_1mainValue【体育館・プール】&#10;有形固定資産減価償却率"/>
        <xdr:cNvSpPr txBox="1"/>
      </xdr:nvSpPr>
      <xdr:spPr>
        <a:xfrm>
          <a:off x="35820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66420</xdr:rowOff>
    </xdr:from>
    <xdr:ext cx="405111" cy="259045"/>
    <xdr:sp macro="" textlink="">
      <xdr:nvSpPr>
        <xdr:cNvPr id="182" name="n_2mainValue【体育館・プール】&#10;有形固定資産減価償却率"/>
        <xdr:cNvSpPr txBox="1"/>
      </xdr:nvSpPr>
      <xdr:spPr>
        <a:xfrm>
          <a:off x="27057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20955</xdr:rowOff>
    </xdr:from>
    <xdr:to>
      <xdr:col>54</xdr:col>
      <xdr:colOff>189865</xdr:colOff>
      <xdr:row>63</xdr:row>
      <xdr:rowOff>74295</xdr:rowOff>
    </xdr:to>
    <xdr:cxnSp macro="">
      <xdr:nvCxnSpPr>
        <xdr:cNvPr id="206" name="直線コネクタ 205"/>
        <xdr:cNvCxnSpPr/>
      </xdr:nvCxnSpPr>
      <xdr:spPr>
        <a:xfrm flipV="1">
          <a:off x="10476865" y="945070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78122</xdr:rowOff>
    </xdr:from>
    <xdr:ext cx="469744" cy="259045"/>
    <xdr:sp macro="" textlink="">
      <xdr:nvSpPr>
        <xdr:cNvPr id="207" name="【体育館・プール】&#10;一人当たり面積最小値テキスト"/>
        <xdr:cNvSpPr txBox="1"/>
      </xdr:nvSpPr>
      <xdr:spPr>
        <a:xfrm>
          <a:off x="10515600"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74295</xdr:rowOff>
    </xdr:from>
    <xdr:to>
      <xdr:col>55</xdr:col>
      <xdr:colOff>88900</xdr:colOff>
      <xdr:row>63</xdr:row>
      <xdr:rowOff>74295</xdr:rowOff>
    </xdr:to>
    <xdr:cxnSp macro="">
      <xdr:nvCxnSpPr>
        <xdr:cNvPr id="208" name="直線コネクタ 207"/>
        <xdr:cNvCxnSpPr/>
      </xdr:nvCxnSpPr>
      <xdr:spPr>
        <a:xfrm>
          <a:off x="10388600" y="1087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139082</xdr:rowOff>
    </xdr:from>
    <xdr:ext cx="469744" cy="259045"/>
    <xdr:sp macro="" textlink="">
      <xdr:nvSpPr>
        <xdr:cNvPr id="209" name="【体育館・プール】&#10;一人当たり面積最大値テキスト"/>
        <xdr:cNvSpPr txBox="1"/>
      </xdr:nvSpPr>
      <xdr:spPr>
        <a:xfrm>
          <a:off x="105156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20955</xdr:rowOff>
    </xdr:from>
    <xdr:to>
      <xdr:col>55</xdr:col>
      <xdr:colOff>88900</xdr:colOff>
      <xdr:row>55</xdr:row>
      <xdr:rowOff>20955</xdr:rowOff>
    </xdr:to>
    <xdr:cxnSp macro="">
      <xdr:nvCxnSpPr>
        <xdr:cNvPr id="210" name="直線コネクタ 209"/>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20972</xdr:rowOff>
    </xdr:from>
    <xdr:ext cx="469744" cy="259045"/>
    <xdr:sp macro="" textlink="">
      <xdr:nvSpPr>
        <xdr:cNvPr id="211" name="【体育館・プール】&#10;一人当たり面積平均値テキスト"/>
        <xdr:cNvSpPr txBox="1"/>
      </xdr:nvSpPr>
      <xdr:spPr>
        <a:xfrm>
          <a:off x="10515600" y="1030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42545</xdr:rowOff>
    </xdr:from>
    <xdr:to>
      <xdr:col>55</xdr:col>
      <xdr:colOff>50800</xdr:colOff>
      <xdr:row>60</xdr:row>
      <xdr:rowOff>144145</xdr:rowOff>
    </xdr:to>
    <xdr:sp macro="" textlink="">
      <xdr:nvSpPr>
        <xdr:cNvPr id="212" name="フローチャート: 判断 211"/>
        <xdr:cNvSpPr/>
      </xdr:nvSpPr>
      <xdr:spPr>
        <a:xfrm>
          <a:off x="10426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46355</xdr:rowOff>
    </xdr:from>
    <xdr:to>
      <xdr:col>50</xdr:col>
      <xdr:colOff>165100</xdr:colOff>
      <xdr:row>60</xdr:row>
      <xdr:rowOff>147955</xdr:rowOff>
    </xdr:to>
    <xdr:sp macro="" textlink="">
      <xdr:nvSpPr>
        <xdr:cNvPr id="213" name="フローチャート: 判断 212"/>
        <xdr:cNvSpPr/>
      </xdr:nvSpPr>
      <xdr:spPr>
        <a:xfrm>
          <a:off x="9588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53975</xdr:rowOff>
    </xdr:from>
    <xdr:to>
      <xdr:col>46</xdr:col>
      <xdr:colOff>38100</xdr:colOff>
      <xdr:row>60</xdr:row>
      <xdr:rowOff>155575</xdr:rowOff>
    </xdr:to>
    <xdr:sp macro="" textlink="">
      <xdr:nvSpPr>
        <xdr:cNvPr id="214" name="フローチャート: 判断 213"/>
        <xdr:cNvSpPr/>
      </xdr:nvSpPr>
      <xdr:spPr>
        <a:xfrm>
          <a:off x="8699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97790</xdr:rowOff>
    </xdr:from>
    <xdr:to>
      <xdr:col>41</xdr:col>
      <xdr:colOff>101600</xdr:colOff>
      <xdr:row>61</xdr:row>
      <xdr:rowOff>27940</xdr:rowOff>
    </xdr:to>
    <xdr:sp macro="" textlink="">
      <xdr:nvSpPr>
        <xdr:cNvPr id="215" name="フローチャート: 判断 214"/>
        <xdr:cNvSpPr/>
      </xdr:nvSpPr>
      <xdr:spPr>
        <a:xfrm>
          <a:off x="7810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141605</xdr:rowOff>
    </xdr:from>
    <xdr:to>
      <xdr:col>55</xdr:col>
      <xdr:colOff>50800</xdr:colOff>
      <xdr:row>55</xdr:row>
      <xdr:rowOff>71755</xdr:rowOff>
    </xdr:to>
    <xdr:sp macro="" textlink="">
      <xdr:nvSpPr>
        <xdr:cNvPr id="221" name="楕円 220"/>
        <xdr:cNvSpPr/>
      </xdr:nvSpPr>
      <xdr:spPr>
        <a:xfrm>
          <a:off x="104267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94632</xdr:rowOff>
    </xdr:from>
    <xdr:ext cx="469744" cy="259045"/>
    <xdr:sp macro="" textlink="">
      <xdr:nvSpPr>
        <xdr:cNvPr id="222" name="【体育館・プール】&#10;一人当たり面積該当値テキスト"/>
        <xdr:cNvSpPr txBox="1"/>
      </xdr:nvSpPr>
      <xdr:spPr>
        <a:xfrm>
          <a:off x="10515600" y="935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166370</xdr:rowOff>
    </xdr:from>
    <xdr:to>
      <xdr:col>50</xdr:col>
      <xdr:colOff>165100</xdr:colOff>
      <xdr:row>55</xdr:row>
      <xdr:rowOff>96520</xdr:rowOff>
    </xdr:to>
    <xdr:sp macro="" textlink="">
      <xdr:nvSpPr>
        <xdr:cNvPr id="223" name="楕円 222"/>
        <xdr:cNvSpPr/>
      </xdr:nvSpPr>
      <xdr:spPr>
        <a:xfrm>
          <a:off x="9588500" y="94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20955</xdr:rowOff>
    </xdr:from>
    <xdr:to>
      <xdr:col>55</xdr:col>
      <xdr:colOff>0</xdr:colOff>
      <xdr:row>55</xdr:row>
      <xdr:rowOff>45720</xdr:rowOff>
    </xdr:to>
    <xdr:cxnSp macro="">
      <xdr:nvCxnSpPr>
        <xdr:cNvPr id="224" name="直線コネクタ 223"/>
        <xdr:cNvCxnSpPr/>
      </xdr:nvCxnSpPr>
      <xdr:spPr>
        <a:xfrm flipV="1">
          <a:off x="9639300" y="94507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17780</xdr:rowOff>
    </xdr:from>
    <xdr:to>
      <xdr:col>46</xdr:col>
      <xdr:colOff>38100</xdr:colOff>
      <xdr:row>55</xdr:row>
      <xdr:rowOff>119380</xdr:rowOff>
    </xdr:to>
    <xdr:sp macro="" textlink="">
      <xdr:nvSpPr>
        <xdr:cNvPr id="225" name="楕円 224"/>
        <xdr:cNvSpPr/>
      </xdr:nvSpPr>
      <xdr:spPr>
        <a:xfrm>
          <a:off x="8699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45720</xdr:rowOff>
    </xdr:from>
    <xdr:to>
      <xdr:col>50</xdr:col>
      <xdr:colOff>114300</xdr:colOff>
      <xdr:row>55</xdr:row>
      <xdr:rowOff>68580</xdr:rowOff>
    </xdr:to>
    <xdr:cxnSp macro="">
      <xdr:nvCxnSpPr>
        <xdr:cNvPr id="226" name="直線コネクタ 225"/>
        <xdr:cNvCxnSpPr/>
      </xdr:nvCxnSpPr>
      <xdr:spPr>
        <a:xfrm flipV="1">
          <a:off x="8750300" y="94754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139082</xdr:rowOff>
    </xdr:from>
    <xdr:ext cx="469744" cy="259045"/>
    <xdr:sp macro="" textlink="">
      <xdr:nvSpPr>
        <xdr:cNvPr id="227" name="n_1aveValue【体育館・プール】&#10;一人当たり面積"/>
        <xdr:cNvSpPr txBox="1"/>
      </xdr:nvSpPr>
      <xdr:spPr>
        <a:xfrm>
          <a:off x="9391727" y="1042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146702</xdr:rowOff>
    </xdr:from>
    <xdr:ext cx="469744" cy="259045"/>
    <xdr:sp macro="" textlink="">
      <xdr:nvSpPr>
        <xdr:cNvPr id="228" name="n_2aveValue【体育館・プール】&#10;一人当たり面積"/>
        <xdr:cNvSpPr txBox="1"/>
      </xdr:nvSpPr>
      <xdr:spPr>
        <a:xfrm>
          <a:off x="8515427" y="1043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44467</xdr:rowOff>
    </xdr:from>
    <xdr:ext cx="469744" cy="259045"/>
    <xdr:sp macro="" textlink="">
      <xdr:nvSpPr>
        <xdr:cNvPr id="229" name="n_3aveValue【体育館・プール】&#10;一人当たり面積"/>
        <xdr:cNvSpPr txBox="1"/>
      </xdr:nvSpPr>
      <xdr:spPr>
        <a:xfrm>
          <a:off x="7626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53</xdr:row>
      <xdr:rowOff>113047</xdr:rowOff>
    </xdr:from>
    <xdr:ext cx="469744" cy="259045"/>
    <xdr:sp macro="" textlink="">
      <xdr:nvSpPr>
        <xdr:cNvPr id="230" name="n_1mainValue【体育館・プール】&#10;一人当たり面積"/>
        <xdr:cNvSpPr txBox="1"/>
      </xdr:nvSpPr>
      <xdr:spPr>
        <a:xfrm>
          <a:off x="9391727" y="919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53</xdr:row>
      <xdr:rowOff>135907</xdr:rowOff>
    </xdr:from>
    <xdr:ext cx="469744" cy="259045"/>
    <xdr:sp macro="" textlink="">
      <xdr:nvSpPr>
        <xdr:cNvPr id="231" name="n_2mainValue【体育館・プール】&#10;一人当たり面積"/>
        <xdr:cNvSpPr txBox="1"/>
      </xdr:nvSpPr>
      <xdr:spPr>
        <a:xfrm>
          <a:off x="8515427" y="922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86</xdr:row>
      <xdr:rowOff>118111</xdr:rowOff>
    </xdr:to>
    <xdr:cxnSp macro="">
      <xdr:nvCxnSpPr>
        <xdr:cNvPr id="256" name="直線コネクタ 255"/>
        <xdr:cNvCxnSpPr/>
      </xdr:nvCxnSpPr>
      <xdr:spPr>
        <a:xfrm flipV="1">
          <a:off x="4634865" y="13336905"/>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121938</xdr:rowOff>
    </xdr:from>
    <xdr:ext cx="405111" cy="259045"/>
    <xdr:sp macro="" textlink="">
      <xdr:nvSpPr>
        <xdr:cNvPr id="257" name="【福祉施設】&#10;有形固定資産減価償却率最小値テキスト"/>
        <xdr:cNvSpPr txBox="1"/>
      </xdr:nvSpPr>
      <xdr:spPr>
        <a:xfrm>
          <a:off x="4673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118111</xdr:rowOff>
    </xdr:from>
    <xdr:to>
      <xdr:col>24</xdr:col>
      <xdr:colOff>152400</xdr:colOff>
      <xdr:row>86</xdr:row>
      <xdr:rowOff>118111</xdr:rowOff>
    </xdr:to>
    <xdr:cxnSp macro="">
      <xdr:nvCxnSpPr>
        <xdr:cNvPr id="258" name="直線コネクタ 257"/>
        <xdr:cNvCxnSpPr/>
      </xdr:nvCxnSpPr>
      <xdr:spPr>
        <a:xfrm>
          <a:off x="4546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9" name="【福祉施設】&#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60" name="直線コネクタ 25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104791</xdr:rowOff>
    </xdr:from>
    <xdr:ext cx="405111" cy="259045"/>
    <xdr:sp macro="" textlink="">
      <xdr:nvSpPr>
        <xdr:cNvPr id="261" name="【福祉施設】&#10;有形固定資産減価償却率平均値テキスト"/>
        <xdr:cNvSpPr txBox="1"/>
      </xdr:nvSpPr>
      <xdr:spPr>
        <a:xfrm>
          <a:off x="4673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126364</xdr:rowOff>
    </xdr:from>
    <xdr:to>
      <xdr:col>24</xdr:col>
      <xdr:colOff>114300</xdr:colOff>
      <xdr:row>82</xdr:row>
      <xdr:rowOff>56514</xdr:rowOff>
    </xdr:to>
    <xdr:sp macro="" textlink="">
      <xdr:nvSpPr>
        <xdr:cNvPr id="262" name="フローチャート: 判断 261"/>
        <xdr:cNvSpPr/>
      </xdr:nvSpPr>
      <xdr:spPr>
        <a:xfrm>
          <a:off x="4584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162561</xdr:rowOff>
    </xdr:from>
    <xdr:to>
      <xdr:col>20</xdr:col>
      <xdr:colOff>38100</xdr:colOff>
      <xdr:row>82</xdr:row>
      <xdr:rowOff>92711</xdr:rowOff>
    </xdr:to>
    <xdr:sp macro="" textlink="">
      <xdr:nvSpPr>
        <xdr:cNvPr id="263" name="フローチャート: 判断 262"/>
        <xdr:cNvSpPr/>
      </xdr:nvSpPr>
      <xdr:spPr>
        <a:xfrm>
          <a:off x="3746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19686</xdr:rowOff>
    </xdr:from>
    <xdr:to>
      <xdr:col>15</xdr:col>
      <xdr:colOff>101600</xdr:colOff>
      <xdr:row>82</xdr:row>
      <xdr:rowOff>121286</xdr:rowOff>
    </xdr:to>
    <xdr:sp macro="" textlink="">
      <xdr:nvSpPr>
        <xdr:cNvPr id="264" name="フローチャート: 判断 263"/>
        <xdr:cNvSpPr/>
      </xdr:nvSpPr>
      <xdr:spPr>
        <a:xfrm>
          <a:off x="2857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65" name="フローチャート: 判断 264"/>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71" name="楕円 270"/>
        <xdr:cNvSpPr/>
      </xdr:nvSpPr>
      <xdr:spPr>
        <a:xfrm>
          <a:off x="4584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143527</xdr:rowOff>
    </xdr:from>
    <xdr:ext cx="405111" cy="259045"/>
    <xdr:sp macro="" textlink="">
      <xdr:nvSpPr>
        <xdr:cNvPr id="272" name="【福祉施設】&#10;有形固定資産減価償却率該当値テキスト"/>
        <xdr:cNvSpPr txBox="1"/>
      </xdr:nvSpPr>
      <xdr:spPr>
        <a:xfrm>
          <a:off x="4673600"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151130</xdr:rowOff>
    </xdr:from>
    <xdr:to>
      <xdr:col>20</xdr:col>
      <xdr:colOff>38100</xdr:colOff>
      <xdr:row>82</xdr:row>
      <xdr:rowOff>81280</xdr:rowOff>
    </xdr:to>
    <xdr:sp macro="" textlink="">
      <xdr:nvSpPr>
        <xdr:cNvPr id="273" name="楕円 272"/>
        <xdr:cNvSpPr/>
      </xdr:nvSpPr>
      <xdr:spPr>
        <a:xfrm>
          <a:off x="3746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0</xdr:rowOff>
    </xdr:from>
    <xdr:to>
      <xdr:col>24</xdr:col>
      <xdr:colOff>63500</xdr:colOff>
      <xdr:row>82</xdr:row>
      <xdr:rowOff>30480</xdr:rowOff>
    </xdr:to>
    <xdr:cxnSp macro="">
      <xdr:nvCxnSpPr>
        <xdr:cNvPr id="274" name="直線コネクタ 273"/>
        <xdr:cNvCxnSpPr/>
      </xdr:nvCxnSpPr>
      <xdr:spPr>
        <a:xfrm flipV="1">
          <a:off x="3797300" y="14058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10161</xdr:rowOff>
    </xdr:from>
    <xdr:to>
      <xdr:col>15</xdr:col>
      <xdr:colOff>101600</xdr:colOff>
      <xdr:row>82</xdr:row>
      <xdr:rowOff>111761</xdr:rowOff>
    </xdr:to>
    <xdr:sp macro="" textlink="">
      <xdr:nvSpPr>
        <xdr:cNvPr id="275" name="楕円 274"/>
        <xdr:cNvSpPr/>
      </xdr:nvSpPr>
      <xdr:spPr>
        <a:xfrm>
          <a:off x="2857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30480</xdr:rowOff>
    </xdr:from>
    <xdr:to>
      <xdr:col>19</xdr:col>
      <xdr:colOff>177800</xdr:colOff>
      <xdr:row>82</xdr:row>
      <xdr:rowOff>60961</xdr:rowOff>
    </xdr:to>
    <xdr:cxnSp macro="">
      <xdr:nvCxnSpPr>
        <xdr:cNvPr id="276" name="直線コネクタ 275"/>
        <xdr:cNvCxnSpPr/>
      </xdr:nvCxnSpPr>
      <xdr:spPr>
        <a:xfrm flipV="1">
          <a:off x="2908300" y="14089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83838</xdr:rowOff>
    </xdr:from>
    <xdr:ext cx="405111" cy="259045"/>
    <xdr:sp macro="" textlink="">
      <xdr:nvSpPr>
        <xdr:cNvPr id="277" name="n_1aveValue【福祉施設】&#10;有形固定資産減価償却率"/>
        <xdr:cNvSpPr txBox="1"/>
      </xdr:nvSpPr>
      <xdr:spPr>
        <a:xfrm>
          <a:off x="3582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112413</xdr:rowOff>
    </xdr:from>
    <xdr:ext cx="405111" cy="259045"/>
    <xdr:sp macro="" textlink="">
      <xdr:nvSpPr>
        <xdr:cNvPr id="278" name="n_2aveValue【福祉施設】&#10;有形固定資産減価償却率"/>
        <xdr:cNvSpPr txBox="1"/>
      </xdr:nvSpPr>
      <xdr:spPr>
        <a:xfrm>
          <a:off x="2705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97807</xdr:rowOff>
    </xdr:from>
    <xdr:ext cx="405111" cy="259045"/>
    <xdr:sp macro="" textlink="">
      <xdr:nvSpPr>
        <xdr:cNvPr id="279" name="n_3aveValue【福祉施設】&#10;有形固定資産減価償却率"/>
        <xdr:cNvSpPr txBox="1"/>
      </xdr:nvSpPr>
      <xdr:spPr>
        <a:xfrm>
          <a:off x="1816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97807</xdr:rowOff>
    </xdr:from>
    <xdr:ext cx="405111" cy="259045"/>
    <xdr:sp macro="" textlink="">
      <xdr:nvSpPr>
        <xdr:cNvPr id="280" name="n_1mainValue【福祉施設】&#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281" name="n_2mainValue【福祉施設】&#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102870</xdr:rowOff>
    </xdr:to>
    <xdr:cxnSp macro="">
      <xdr:nvCxnSpPr>
        <xdr:cNvPr id="305" name="直線コネクタ 304"/>
        <xdr:cNvCxnSpPr/>
      </xdr:nvCxnSpPr>
      <xdr:spPr>
        <a:xfrm flipV="1">
          <a:off x="10476865" y="1334262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06"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07" name="直線コネクタ 306"/>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308"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309" name="直線コネクタ 308"/>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10" name="【福祉施設】&#10;一人当たり面積平均値テキスト"/>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11" name="フローチャート: 判断 310"/>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124461</xdr:rowOff>
    </xdr:from>
    <xdr:to>
      <xdr:col>50</xdr:col>
      <xdr:colOff>165100</xdr:colOff>
      <xdr:row>84</xdr:row>
      <xdr:rowOff>54611</xdr:rowOff>
    </xdr:to>
    <xdr:sp macro="" textlink="">
      <xdr:nvSpPr>
        <xdr:cNvPr id="312" name="フローチャート: 判断 311"/>
        <xdr:cNvSpPr/>
      </xdr:nvSpPr>
      <xdr:spPr>
        <a:xfrm>
          <a:off x="9588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86361</xdr:rowOff>
    </xdr:from>
    <xdr:to>
      <xdr:col>46</xdr:col>
      <xdr:colOff>38100</xdr:colOff>
      <xdr:row>84</xdr:row>
      <xdr:rowOff>16511</xdr:rowOff>
    </xdr:to>
    <xdr:sp macro="" textlink="">
      <xdr:nvSpPr>
        <xdr:cNvPr id="313" name="フローチャート: 判断 312"/>
        <xdr:cNvSpPr/>
      </xdr:nvSpPr>
      <xdr:spPr>
        <a:xfrm>
          <a:off x="8699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14" name="フローチャート: 判断 313"/>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48261</xdr:rowOff>
    </xdr:from>
    <xdr:to>
      <xdr:col>55</xdr:col>
      <xdr:colOff>50800</xdr:colOff>
      <xdr:row>83</xdr:row>
      <xdr:rowOff>149861</xdr:rowOff>
    </xdr:to>
    <xdr:sp macro="" textlink="">
      <xdr:nvSpPr>
        <xdr:cNvPr id="320" name="楕円 319"/>
        <xdr:cNvSpPr/>
      </xdr:nvSpPr>
      <xdr:spPr>
        <a:xfrm>
          <a:off x="104267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71138</xdr:rowOff>
    </xdr:from>
    <xdr:ext cx="469744" cy="259045"/>
    <xdr:sp macro="" textlink="">
      <xdr:nvSpPr>
        <xdr:cNvPr id="321" name="【福祉施設】&#10;一人当たり面積該当値テキスト"/>
        <xdr:cNvSpPr txBox="1"/>
      </xdr:nvSpPr>
      <xdr:spPr>
        <a:xfrm>
          <a:off x="10515600"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55880</xdr:rowOff>
    </xdr:from>
    <xdr:to>
      <xdr:col>50</xdr:col>
      <xdr:colOff>165100</xdr:colOff>
      <xdr:row>83</xdr:row>
      <xdr:rowOff>157480</xdr:rowOff>
    </xdr:to>
    <xdr:sp macro="" textlink="">
      <xdr:nvSpPr>
        <xdr:cNvPr id="322" name="楕円 321"/>
        <xdr:cNvSpPr/>
      </xdr:nvSpPr>
      <xdr:spPr>
        <a:xfrm>
          <a:off x="9588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99061</xdr:rowOff>
    </xdr:from>
    <xdr:to>
      <xdr:col>55</xdr:col>
      <xdr:colOff>0</xdr:colOff>
      <xdr:row>83</xdr:row>
      <xdr:rowOff>106680</xdr:rowOff>
    </xdr:to>
    <xdr:cxnSp macro="">
      <xdr:nvCxnSpPr>
        <xdr:cNvPr id="323" name="直線コネクタ 322"/>
        <xdr:cNvCxnSpPr/>
      </xdr:nvCxnSpPr>
      <xdr:spPr>
        <a:xfrm flipV="1">
          <a:off x="9639300" y="143294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63500</xdr:rowOff>
    </xdr:from>
    <xdr:to>
      <xdr:col>46</xdr:col>
      <xdr:colOff>38100</xdr:colOff>
      <xdr:row>83</xdr:row>
      <xdr:rowOff>165100</xdr:rowOff>
    </xdr:to>
    <xdr:sp macro="" textlink="">
      <xdr:nvSpPr>
        <xdr:cNvPr id="324" name="楕円 323"/>
        <xdr:cNvSpPr/>
      </xdr:nvSpPr>
      <xdr:spPr>
        <a:xfrm>
          <a:off x="8699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106680</xdr:rowOff>
    </xdr:from>
    <xdr:to>
      <xdr:col>50</xdr:col>
      <xdr:colOff>114300</xdr:colOff>
      <xdr:row>83</xdr:row>
      <xdr:rowOff>114300</xdr:rowOff>
    </xdr:to>
    <xdr:cxnSp macro="">
      <xdr:nvCxnSpPr>
        <xdr:cNvPr id="325" name="直線コネクタ 324"/>
        <xdr:cNvCxnSpPr/>
      </xdr:nvCxnSpPr>
      <xdr:spPr>
        <a:xfrm flipV="1">
          <a:off x="8750300" y="14337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45738</xdr:rowOff>
    </xdr:from>
    <xdr:ext cx="469744" cy="259045"/>
    <xdr:sp macro="" textlink="">
      <xdr:nvSpPr>
        <xdr:cNvPr id="326" name="n_1aveValue【福祉施設】&#10;一人当たり面積"/>
        <xdr:cNvSpPr txBox="1"/>
      </xdr:nvSpPr>
      <xdr:spPr>
        <a:xfrm>
          <a:off x="9391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7638</xdr:rowOff>
    </xdr:from>
    <xdr:ext cx="469744" cy="259045"/>
    <xdr:sp macro="" textlink="">
      <xdr:nvSpPr>
        <xdr:cNvPr id="327" name="n_2aveValue【福祉施設】&#10;一人当たり面積"/>
        <xdr:cNvSpPr txBox="1"/>
      </xdr:nvSpPr>
      <xdr:spPr>
        <a:xfrm>
          <a:off x="8515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132097</xdr:rowOff>
    </xdr:from>
    <xdr:ext cx="469744" cy="259045"/>
    <xdr:sp macro="" textlink="">
      <xdr:nvSpPr>
        <xdr:cNvPr id="328" name="n_3aveValue【福祉施設】&#10;一人当たり面積"/>
        <xdr:cNvSpPr txBox="1"/>
      </xdr:nvSpPr>
      <xdr:spPr>
        <a:xfrm>
          <a:off x="7626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2557</xdr:rowOff>
    </xdr:from>
    <xdr:ext cx="469744" cy="259045"/>
    <xdr:sp macro="" textlink="">
      <xdr:nvSpPr>
        <xdr:cNvPr id="329" name="n_1main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10177</xdr:rowOff>
    </xdr:from>
    <xdr:ext cx="469744" cy="259045"/>
    <xdr:sp macro="" textlink="">
      <xdr:nvSpPr>
        <xdr:cNvPr id="330" name="n_2mainValue【福祉施設】&#10;一人当たり面積"/>
        <xdr:cNvSpPr txBox="1"/>
      </xdr:nvSpPr>
      <xdr:spPr>
        <a:xfrm>
          <a:off x="8515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1" name="直線コネクタ 34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2" name="テキスト ボックス 34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3" name="直線コネクタ 34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4" name="テキスト ボックス 34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5" name="直線コネクタ 34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6" name="テキスト ボックス 34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7" name="直線コネクタ 34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8" name="テキスト ボックス 34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9" name="直線コネクタ 34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0" name="テキスト ボックス 34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1" name="直線コネクタ 35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2" name="テキスト ボックス 35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356" name="直線コネクタ 355"/>
        <xdr:cNvCxnSpPr/>
      </xdr:nvCxnSpPr>
      <xdr:spPr>
        <a:xfrm flipV="1">
          <a:off x="46348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357" name="【市民会館】&#10;有形固定資産減価償却率最小値テキスト"/>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358" name="直線コネクタ 357"/>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9"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60" name="直線コネクタ 359"/>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123026</xdr:rowOff>
    </xdr:from>
    <xdr:ext cx="405111" cy="259045"/>
    <xdr:sp macro="" textlink="">
      <xdr:nvSpPr>
        <xdr:cNvPr id="361" name="【市民会館】&#10;有形固定資産減価償却率平均値テキスト"/>
        <xdr:cNvSpPr txBox="1"/>
      </xdr:nvSpPr>
      <xdr:spPr>
        <a:xfrm>
          <a:off x="4673600" y="1778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144599</xdr:rowOff>
    </xdr:from>
    <xdr:to>
      <xdr:col>24</xdr:col>
      <xdr:colOff>114300</xdr:colOff>
      <xdr:row>104</xdr:row>
      <xdr:rowOff>74749</xdr:rowOff>
    </xdr:to>
    <xdr:sp macro="" textlink="">
      <xdr:nvSpPr>
        <xdr:cNvPr id="362" name="フローチャート: 判断 361"/>
        <xdr:cNvSpPr/>
      </xdr:nvSpPr>
      <xdr:spPr>
        <a:xfrm>
          <a:off x="4584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41729</xdr:rowOff>
    </xdr:from>
    <xdr:to>
      <xdr:col>20</xdr:col>
      <xdr:colOff>38100</xdr:colOff>
      <xdr:row>104</xdr:row>
      <xdr:rowOff>143329</xdr:rowOff>
    </xdr:to>
    <xdr:sp macro="" textlink="">
      <xdr:nvSpPr>
        <xdr:cNvPr id="363" name="フローチャート: 判断 362"/>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134801</xdr:rowOff>
    </xdr:from>
    <xdr:to>
      <xdr:col>15</xdr:col>
      <xdr:colOff>101600</xdr:colOff>
      <xdr:row>104</xdr:row>
      <xdr:rowOff>64951</xdr:rowOff>
    </xdr:to>
    <xdr:sp macro="" textlink="">
      <xdr:nvSpPr>
        <xdr:cNvPr id="364" name="フローチャート: 判断 363"/>
        <xdr:cNvSpPr/>
      </xdr:nvSpPr>
      <xdr:spPr>
        <a:xfrm>
          <a:off x="2857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65" name="フローチャート: 判断 364"/>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6" name="テキスト ボックス 36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85816</xdr:rowOff>
    </xdr:from>
    <xdr:to>
      <xdr:col>24</xdr:col>
      <xdr:colOff>114300</xdr:colOff>
      <xdr:row>103</xdr:row>
      <xdr:rowOff>15966</xdr:rowOff>
    </xdr:to>
    <xdr:sp macro="" textlink="">
      <xdr:nvSpPr>
        <xdr:cNvPr id="371" name="楕円 370"/>
        <xdr:cNvSpPr/>
      </xdr:nvSpPr>
      <xdr:spPr>
        <a:xfrm>
          <a:off x="45847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108693</xdr:rowOff>
    </xdr:from>
    <xdr:ext cx="405111" cy="259045"/>
    <xdr:sp macro="" textlink="">
      <xdr:nvSpPr>
        <xdr:cNvPr id="372" name="【市民会館】&#10;有形固定資産減価償却率該当値テキスト"/>
        <xdr:cNvSpPr txBox="1"/>
      </xdr:nvSpPr>
      <xdr:spPr>
        <a:xfrm>
          <a:off x="4673600" y="1742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121738</xdr:rowOff>
    </xdr:from>
    <xdr:to>
      <xdr:col>20</xdr:col>
      <xdr:colOff>38100</xdr:colOff>
      <xdr:row>103</xdr:row>
      <xdr:rowOff>51888</xdr:rowOff>
    </xdr:to>
    <xdr:sp macro="" textlink="">
      <xdr:nvSpPr>
        <xdr:cNvPr id="373" name="楕円 372"/>
        <xdr:cNvSpPr/>
      </xdr:nvSpPr>
      <xdr:spPr>
        <a:xfrm>
          <a:off x="37465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136616</xdr:rowOff>
    </xdr:from>
    <xdr:to>
      <xdr:col>24</xdr:col>
      <xdr:colOff>63500</xdr:colOff>
      <xdr:row>103</xdr:row>
      <xdr:rowOff>1088</xdr:rowOff>
    </xdr:to>
    <xdr:cxnSp macro="">
      <xdr:nvCxnSpPr>
        <xdr:cNvPr id="374" name="直線コネクタ 373"/>
        <xdr:cNvCxnSpPr/>
      </xdr:nvCxnSpPr>
      <xdr:spPr>
        <a:xfrm flipV="1">
          <a:off x="3797300" y="1762451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157662</xdr:rowOff>
    </xdr:from>
    <xdr:to>
      <xdr:col>15</xdr:col>
      <xdr:colOff>101600</xdr:colOff>
      <xdr:row>103</xdr:row>
      <xdr:rowOff>87812</xdr:rowOff>
    </xdr:to>
    <xdr:sp macro="" textlink="">
      <xdr:nvSpPr>
        <xdr:cNvPr id="375" name="楕円 374"/>
        <xdr:cNvSpPr/>
      </xdr:nvSpPr>
      <xdr:spPr>
        <a:xfrm>
          <a:off x="2857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1088</xdr:rowOff>
    </xdr:from>
    <xdr:to>
      <xdr:col>19</xdr:col>
      <xdr:colOff>177800</xdr:colOff>
      <xdr:row>103</xdr:row>
      <xdr:rowOff>37012</xdr:rowOff>
    </xdr:to>
    <xdr:cxnSp macro="">
      <xdr:nvCxnSpPr>
        <xdr:cNvPr id="376" name="直線コネクタ 375"/>
        <xdr:cNvCxnSpPr/>
      </xdr:nvCxnSpPr>
      <xdr:spPr>
        <a:xfrm flipV="1">
          <a:off x="2908300" y="176604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134456</xdr:rowOff>
    </xdr:from>
    <xdr:ext cx="405111" cy="259045"/>
    <xdr:sp macro="" textlink="">
      <xdr:nvSpPr>
        <xdr:cNvPr id="377" name="n_1aveValue【市民会館】&#10;有形固定資産減価償却率"/>
        <xdr:cNvSpPr txBox="1"/>
      </xdr:nvSpPr>
      <xdr:spPr>
        <a:xfrm>
          <a:off x="3582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56078</xdr:rowOff>
    </xdr:from>
    <xdr:ext cx="405111" cy="259045"/>
    <xdr:sp macro="" textlink="">
      <xdr:nvSpPr>
        <xdr:cNvPr id="378" name="n_2aveValue【市民会館】&#10;有形固定資産減価償却率"/>
        <xdr:cNvSpPr txBox="1"/>
      </xdr:nvSpPr>
      <xdr:spPr>
        <a:xfrm>
          <a:off x="270574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379" name="n_3aveValue【市民会館】&#10;有形固定資産減価償却率"/>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68415</xdr:rowOff>
    </xdr:from>
    <xdr:ext cx="405111" cy="259045"/>
    <xdr:sp macro="" textlink="">
      <xdr:nvSpPr>
        <xdr:cNvPr id="380" name="n_1mainValue【市民会館】&#10;有形固定資産減価償却率"/>
        <xdr:cNvSpPr txBox="1"/>
      </xdr:nvSpPr>
      <xdr:spPr>
        <a:xfrm>
          <a:off x="3582044" y="1738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104339</xdr:rowOff>
    </xdr:from>
    <xdr:ext cx="405111" cy="259045"/>
    <xdr:sp macro="" textlink="">
      <xdr:nvSpPr>
        <xdr:cNvPr id="381" name="n_2mainValue【市民会館】&#10;有形固定資産減価償却率"/>
        <xdr:cNvSpPr txBox="1"/>
      </xdr:nvSpPr>
      <xdr:spPr>
        <a:xfrm>
          <a:off x="27057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2" name="直線コネクタ 39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3" name="テキスト ボックス 39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4" name="直線コネクタ 39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5" name="テキスト ボックス 39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6" name="直線コネクタ 39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7" name="テキスト ボックス 39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8" name="直線コネクタ 39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9" name="テキスト ボックス 39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0" name="直線コネクタ 39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1" name="テキスト ボックス 40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2" name="直線コネクタ 40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3" name="テキスト ボックス 40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68580</xdr:rowOff>
    </xdr:from>
    <xdr:to>
      <xdr:col>54</xdr:col>
      <xdr:colOff>189865</xdr:colOff>
      <xdr:row>108</xdr:row>
      <xdr:rowOff>22861</xdr:rowOff>
    </xdr:to>
    <xdr:cxnSp macro="">
      <xdr:nvCxnSpPr>
        <xdr:cNvPr id="405" name="直線コネクタ 404"/>
        <xdr:cNvCxnSpPr/>
      </xdr:nvCxnSpPr>
      <xdr:spPr>
        <a:xfrm flipV="1">
          <a:off x="10476865" y="172135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406" name="【市民会館】&#10;一人当たり面積最小値テキスト"/>
        <xdr:cNvSpPr txBox="1"/>
      </xdr:nvSpPr>
      <xdr:spPr>
        <a:xfrm>
          <a:off x="10515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407" name="直線コネクタ 406"/>
        <xdr:cNvCxnSpPr/>
      </xdr:nvCxnSpPr>
      <xdr:spPr>
        <a:xfrm>
          <a:off x="10388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15257</xdr:rowOff>
    </xdr:from>
    <xdr:ext cx="469744" cy="259045"/>
    <xdr:sp macro="" textlink="">
      <xdr:nvSpPr>
        <xdr:cNvPr id="408" name="【市民会館】&#10;一人当たり面積最大値テキスト"/>
        <xdr:cNvSpPr txBox="1"/>
      </xdr:nvSpPr>
      <xdr:spPr>
        <a:xfrm>
          <a:off x="10515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68580</xdr:rowOff>
    </xdr:from>
    <xdr:to>
      <xdr:col>55</xdr:col>
      <xdr:colOff>88900</xdr:colOff>
      <xdr:row>100</xdr:row>
      <xdr:rowOff>68580</xdr:rowOff>
    </xdr:to>
    <xdr:cxnSp macro="">
      <xdr:nvCxnSpPr>
        <xdr:cNvPr id="409" name="直線コネクタ 408"/>
        <xdr:cNvCxnSpPr/>
      </xdr:nvCxnSpPr>
      <xdr:spPr>
        <a:xfrm>
          <a:off x="10388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90188</xdr:rowOff>
    </xdr:from>
    <xdr:ext cx="469744" cy="259045"/>
    <xdr:sp macro="" textlink="">
      <xdr:nvSpPr>
        <xdr:cNvPr id="410" name="【市民会館】&#10;一人当たり面積平均値テキスト"/>
        <xdr:cNvSpPr txBox="1"/>
      </xdr:nvSpPr>
      <xdr:spPr>
        <a:xfrm>
          <a:off x="10515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11" name="フローチャート: 判断 410"/>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412" name="フローチャート: 判断 411"/>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55880</xdr:rowOff>
    </xdr:from>
    <xdr:to>
      <xdr:col>46</xdr:col>
      <xdr:colOff>38100</xdr:colOff>
      <xdr:row>105</xdr:row>
      <xdr:rowOff>157480</xdr:rowOff>
    </xdr:to>
    <xdr:sp macro="" textlink="">
      <xdr:nvSpPr>
        <xdr:cNvPr id="413" name="フローチャート: 判断 412"/>
        <xdr:cNvSpPr/>
      </xdr:nvSpPr>
      <xdr:spPr>
        <a:xfrm>
          <a:off x="8699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74930</xdr:rowOff>
    </xdr:from>
    <xdr:to>
      <xdr:col>41</xdr:col>
      <xdr:colOff>101600</xdr:colOff>
      <xdr:row>105</xdr:row>
      <xdr:rowOff>5080</xdr:rowOff>
    </xdr:to>
    <xdr:sp macro="" textlink="">
      <xdr:nvSpPr>
        <xdr:cNvPr id="414" name="フローチャート: 判断 413"/>
        <xdr:cNvSpPr/>
      </xdr:nvSpPr>
      <xdr:spPr>
        <a:xfrm>
          <a:off x="781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5" name="テキスト ボックス 41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6" name="テキスト ボックス 41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7" name="テキスト ボックス 41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8" name="テキスト ボックス 41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9" name="テキスト ボックス 41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124461</xdr:rowOff>
    </xdr:from>
    <xdr:to>
      <xdr:col>55</xdr:col>
      <xdr:colOff>50800</xdr:colOff>
      <xdr:row>107</xdr:row>
      <xdr:rowOff>54611</xdr:rowOff>
    </xdr:to>
    <xdr:sp macro="" textlink="">
      <xdr:nvSpPr>
        <xdr:cNvPr id="420" name="楕円 419"/>
        <xdr:cNvSpPr/>
      </xdr:nvSpPr>
      <xdr:spPr>
        <a:xfrm>
          <a:off x="104267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102888</xdr:rowOff>
    </xdr:from>
    <xdr:ext cx="469744" cy="259045"/>
    <xdr:sp macro="" textlink="">
      <xdr:nvSpPr>
        <xdr:cNvPr id="421" name="【市民会館】&#10;一人当たり面積該当値テキスト"/>
        <xdr:cNvSpPr txBox="1"/>
      </xdr:nvSpPr>
      <xdr:spPr>
        <a:xfrm>
          <a:off x="10515600"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128270</xdr:rowOff>
    </xdr:from>
    <xdr:to>
      <xdr:col>50</xdr:col>
      <xdr:colOff>165100</xdr:colOff>
      <xdr:row>107</xdr:row>
      <xdr:rowOff>58420</xdr:rowOff>
    </xdr:to>
    <xdr:sp macro="" textlink="">
      <xdr:nvSpPr>
        <xdr:cNvPr id="422" name="楕円 421"/>
        <xdr:cNvSpPr/>
      </xdr:nvSpPr>
      <xdr:spPr>
        <a:xfrm>
          <a:off x="9588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3811</xdr:rowOff>
    </xdr:from>
    <xdr:to>
      <xdr:col>55</xdr:col>
      <xdr:colOff>0</xdr:colOff>
      <xdr:row>107</xdr:row>
      <xdr:rowOff>7620</xdr:rowOff>
    </xdr:to>
    <xdr:cxnSp macro="">
      <xdr:nvCxnSpPr>
        <xdr:cNvPr id="423" name="直線コネクタ 422"/>
        <xdr:cNvCxnSpPr/>
      </xdr:nvCxnSpPr>
      <xdr:spPr>
        <a:xfrm flipV="1">
          <a:off x="9639300" y="183489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132080</xdr:rowOff>
    </xdr:from>
    <xdr:to>
      <xdr:col>46</xdr:col>
      <xdr:colOff>38100</xdr:colOff>
      <xdr:row>107</xdr:row>
      <xdr:rowOff>62230</xdr:rowOff>
    </xdr:to>
    <xdr:sp macro="" textlink="">
      <xdr:nvSpPr>
        <xdr:cNvPr id="424" name="楕円 423"/>
        <xdr:cNvSpPr/>
      </xdr:nvSpPr>
      <xdr:spPr>
        <a:xfrm>
          <a:off x="8699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7620</xdr:rowOff>
    </xdr:from>
    <xdr:to>
      <xdr:col>50</xdr:col>
      <xdr:colOff>114300</xdr:colOff>
      <xdr:row>107</xdr:row>
      <xdr:rowOff>11430</xdr:rowOff>
    </xdr:to>
    <xdr:cxnSp macro="">
      <xdr:nvCxnSpPr>
        <xdr:cNvPr id="425" name="直線コネクタ 424"/>
        <xdr:cNvCxnSpPr/>
      </xdr:nvCxnSpPr>
      <xdr:spPr>
        <a:xfrm flipV="1">
          <a:off x="8750300" y="1835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21607</xdr:rowOff>
    </xdr:from>
    <xdr:ext cx="469744" cy="259045"/>
    <xdr:sp macro="" textlink="">
      <xdr:nvSpPr>
        <xdr:cNvPr id="426" name="n_1aveValue【市民会館】&#10;一人当たり面積"/>
        <xdr:cNvSpPr txBox="1"/>
      </xdr:nvSpPr>
      <xdr:spPr>
        <a:xfrm>
          <a:off x="9391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2557</xdr:rowOff>
    </xdr:from>
    <xdr:ext cx="469744" cy="259045"/>
    <xdr:sp macro="" textlink="">
      <xdr:nvSpPr>
        <xdr:cNvPr id="427" name="n_2aveValue【市民会館】&#10;一人当たり面積"/>
        <xdr:cNvSpPr txBox="1"/>
      </xdr:nvSpPr>
      <xdr:spPr>
        <a:xfrm>
          <a:off x="85154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21607</xdr:rowOff>
    </xdr:from>
    <xdr:ext cx="469744" cy="259045"/>
    <xdr:sp macro="" textlink="">
      <xdr:nvSpPr>
        <xdr:cNvPr id="428" name="n_3aveValue【市民会館】&#10;一人当たり面積"/>
        <xdr:cNvSpPr txBox="1"/>
      </xdr:nvSpPr>
      <xdr:spPr>
        <a:xfrm>
          <a:off x="7626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49547</xdr:rowOff>
    </xdr:from>
    <xdr:ext cx="469744" cy="259045"/>
    <xdr:sp macro="" textlink="">
      <xdr:nvSpPr>
        <xdr:cNvPr id="429" name="n_1mainValue【市民会館】&#10;一人当たり面積"/>
        <xdr:cNvSpPr txBox="1"/>
      </xdr:nvSpPr>
      <xdr:spPr>
        <a:xfrm>
          <a:off x="9391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53357</xdr:rowOff>
    </xdr:from>
    <xdr:ext cx="469744" cy="259045"/>
    <xdr:sp macro="" textlink="">
      <xdr:nvSpPr>
        <xdr:cNvPr id="430" name="n_2mainValue【市民会館】&#10;一人当たり面積"/>
        <xdr:cNvSpPr txBox="1"/>
      </xdr:nvSpPr>
      <xdr:spPr>
        <a:xfrm>
          <a:off x="8515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1" name="正方形/長方形 4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2" name="正方形/長方形 4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3" name="正方形/長方形 4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4" name="正方形/長方形 4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5" name="正方形/長方形 4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6" name="正方形/長方形 4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7" name="正方形/長方形 4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8" name="正方形/長方形 4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9" name="テキスト ボックス 4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0" name="直線コネクタ 4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1" name="直線コネクタ 44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2" name="テキスト ボックス 44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3" name="直線コネクタ 44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4" name="テキスト ボックス 44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5" name="直線コネクタ 44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6" name="テキスト ボックス 44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7" name="直線コネクタ 44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8" name="テキスト ボックス 44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9" name="直線コネクタ 44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0" name="テキスト ボックス 44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1" name="直線コネクタ 45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2" name="テキスト ボックス 45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3" name="直線コネクタ 4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4" name="テキスト ボックス 45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42</xdr:row>
      <xdr:rowOff>12519</xdr:rowOff>
    </xdr:to>
    <xdr:cxnSp macro="">
      <xdr:nvCxnSpPr>
        <xdr:cNvPr id="456" name="直線コネクタ 455"/>
        <xdr:cNvCxnSpPr/>
      </xdr:nvCxnSpPr>
      <xdr:spPr>
        <a:xfrm flipV="1">
          <a:off x="16318864" y="572751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340478" cy="259045"/>
    <xdr:sp macro="" textlink="">
      <xdr:nvSpPr>
        <xdr:cNvPr id="457" name="【一般廃棄物処理施設】&#10;有形固定資産減価償却率最小値テキスト"/>
        <xdr:cNvSpPr txBox="1"/>
      </xdr:nvSpPr>
      <xdr:spPr>
        <a:xfrm>
          <a:off x="16357600" y="721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458" name="直線コネクタ 457"/>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459" name="【一般廃棄物処理施設】&#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460" name="直線コネクタ 459"/>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924</xdr:rowOff>
    </xdr:from>
    <xdr:ext cx="405111" cy="259045"/>
    <xdr:sp macro="" textlink="">
      <xdr:nvSpPr>
        <xdr:cNvPr id="461" name="【一般廃棄物処理施設】&#10;有形固定資産減価償却率平均値テキスト"/>
        <xdr:cNvSpPr txBox="1"/>
      </xdr:nvSpPr>
      <xdr:spPr>
        <a:xfrm>
          <a:off x="16357600" y="6173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149497</xdr:rowOff>
    </xdr:from>
    <xdr:to>
      <xdr:col>85</xdr:col>
      <xdr:colOff>177800</xdr:colOff>
      <xdr:row>37</xdr:row>
      <xdr:rowOff>79647</xdr:rowOff>
    </xdr:to>
    <xdr:sp macro="" textlink="">
      <xdr:nvSpPr>
        <xdr:cNvPr id="462" name="フローチャート: 判断 461"/>
        <xdr:cNvSpPr/>
      </xdr:nvSpPr>
      <xdr:spPr>
        <a:xfrm>
          <a:off x="162687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xdr:rowOff>
    </xdr:from>
    <xdr:to>
      <xdr:col>81</xdr:col>
      <xdr:colOff>101600</xdr:colOff>
      <xdr:row>37</xdr:row>
      <xdr:rowOff>104140</xdr:rowOff>
    </xdr:to>
    <xdr:sp macro="" textlink="">
      <xdr:nvSpPr>
        <xdr:cNvPr id="463" name="フローチャート: 判断 462"/>
        <xdr:cNvSpPr/>
      </xdr:nvSpPr>
      <xdr:spPr>
        <a:xfrm>
          <a:off x="15430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64" name="フローチャート: 判断 463"/>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92347</xdr:rowOff>
    </xdr:from>
    <xdr:to>
      <xdr:col>72</xdr:col>
      <xdr:colOff>38100</xdr:colOff>
      <xdr:row>37</xdr:row>
      <xdr:rowOff>22497</xdr:rowOff>
    </xdr:to>
    <xdr:sp macro="" textlink="">
      <xdr:nvSpPr>
        <xdr:cNvPr id="465" name="フローチャート: 判断 464"/>
        <xdr:cNvSpPr/>
      </xdr:nvSpPr>
      <xdr:spPr>
        <a:xfrm>
          <a:off x="13652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6" name="テキスト ボックス 4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7" name="テキスト ボックス 4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8" name="テキスト ボックス 4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9" name="テキスト ボックス 4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0" name="テキスト ボックス 4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170724</xdr:rowOff>
    </xdr:from>
    <xdr:to>
      <xdr:col>85</xdr:col>
      <xdr:colOff>177800</xdr:colOff>
      <xdr:row>37</xdr:row>
      <xdr:rowOff>100874</xdr:rowOff>
    </xdr:to>
    <xdr:sp macro="" textlink="">
      <xdr:nvSpPr>
        <xdr:cNvPr id="471" name="楕円 470"/>
        <xdr:cNvSpPr/>
      </xdr:nvSpPr>
      <xdr:spPr>
        <a:xfrm>
          <a:off x="162687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149151</xdr:rowOff>
    </xdr:from>
    <xdr:ext cx="405111" cy="259045"/>
    <xdr:sp macro="" textlink="">
      <xdr:nvSpPr>
        <xdr:cNvPr id="472" name="【一般廃棄物処理施設】&#10;有形固定資産減価償却率該当値テキスト"/>
        <xdr:cNvSpPr txBox="1"/>
      </xdr:nvSpPr>
      <xdr:spPr>
        <a:xfrm>
          <a:off x="16357600" y="632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41728</xdr:rowOff>
    </xdr:from>
    <xdr:to>
      <xdr:col>81</xdr:col>
      <xdr:colOff>101600</xdr:colOff>
      <xdr:row>37</xdr:row>
      <xdr:rowOff>143328</xdr:rowOff>
    </xdr:to>
    <xdr:sp macro="" textlink="">
      <xdr:nvSpPr>
        <xdr:cNvPr id="473" name="楕円 472"/>
        <xdr:cNvSpPr/>
      </xdr:nvSpPr>
      <xdr:spPr>
        <a:xfrm>
          <a:off x="15430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50074</xdr:rowOff>
    </xdr:from>
    <xdr:to>
      <xdr:col>85</xdr:col>
      <xdr:colOff>127000</xdr:colOff>
      <xdr:row>37</xdr:row>
      <xdr:rowOff>92528</xdr:rowOff>
    </xdr:to>
    <xdr:cxnSp macro="">
      <xdr:nvCxnSpPr>
        <xdr:cNvPr id="474" name="直線コネクタ 473"/>
        <xdr:cNvCxnSpPr/>
      </xdr:nvCxnSpPr>
      <xdr:spPr>
        <a:xfrm flipV="1">
          <a:off x="15481300" y="6393724"/>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84183</xdr:rowOff>
    </xdr:from>
    <xdr:to>
      <xdr:col>76</xdr:col>
      <xdr:colOff>165100</xdr:colOff>
      <xdr:row>38</xdr:row>
      <xdr:rowOff>14332</xdr:rowOff>
    </xdr:to>
    <xdr:sp macro="" textlink="">
      <xdr:nvSpPr>
        <xdr:cNvPr id="475" name="楕円 474"/>
        <xdr:cNvSpPr/>
      </xdr:nvSpPr>
      <xdr:spPr>
        <a:xfrm>
          <a:off x="14541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92528</xdr:rowOff>
    </xdr:from>
    <xdr:to>
      <xdr:col>81</xdr:col>
      <xdr:colOff>50800</xdr:colOff>
      <xdr:row>37</xdr:row>
      <xdr:rowOff>134983</xdr:rowOff>
    </xdr:to>
    <xdr:cxnSp macro="">
      <xdr:nvCxnSpPr>
        <xdr:cNvPr id="476" name="直線コネクタ 475"/>
        <xdr:cNvCxnSpPr/>
      </xdr:nvCxnSpPr>
      <xdr:spPr>
        <a:xfrm flipV="1">
          <a:off x="14592300" y="643617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120667</xdr:rowOff>
    </xdr:from>
    <xdr:ext cx="405111" cy="259045"/>
    <xdr:sp macro="" textlink="">
      <xdr:nvSpPr>
        <xdr:cNvPr id="477" name="n_1aveValue【一般廃棄物処理施設】&#10;有形固定資産減価償却率"/>
        <xdr:cNvSpPr txBox="1"/>
      </xdr:nvSpPr>
      <xdr:spPr>
        <a:xfrm>
          <a:off x="15266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478" name="n_2aveValue【一般廃棄物処理施設】&#10;有形固定資産減価償却率"/>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39024</xdr:rowOff>
    </xdr:from>
    <xdr:ext cx="405111" cy="259045"/>
    <xdr:sp macro="" textlink="">
      <xdr:nvSpPr>
        <xdr:cNvPr id="479" name="n_3aveValue【一般廃棄物処理施設】&#10;有形固定資産減価償却率"/>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134455</xdr:rowOff>
    </xdr:from>
    <xdr:ext cx="405111" cy="259045"/>
    <xdr:sp macro="" textlink="">
      <xdr:nvSpPr>
        <xdr:cNvPr id="480" name="n_1mainValue【一般廃棄物処理施設】&#10;有形固定資産減価償却率"/>
        <xdr:cNvSpPr txBox="1"/>
      </xdr:nvSpPr>
      <xdr:spPr>
        <a:xfrm>
          <a:off x="152660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5460</xdr:rowOff>
    </xdr:from>
    <xdr:ext cx="405111" cy="259045"/>
    <xdr:sp macro="" textlink="">
      <xdr:nvSpPr>
        <xdr:cNvPr id="481" name="n_2mainValue【一般廃棄物処理施設】&#10;有形固定資産減価償却率"/>
        <xdr:cNvSpPr txBox="1"/>
      </xdr:nvSpPr>
      <xdr:spPr>
        <a:xfrm>
          <a:off x="14389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2" name="正方形/長方形 4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3" name="正方形/長方形 4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4" name="正方形/長方形 4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5" name="正方形/長方形 4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6" name="正方形/長方形 4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7" name="正方形/長方形 4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8" name="正方形/長方形 4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9" name="正方形/長方形 4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0" name="テキスト ボックス 4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1" name="直線コネクタ 4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2" name="直線コネクタ 49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93" name="テキスト ボックス 49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4" name="直線コネクタ 49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95" name="テキスト ボックス 49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6" name="直線コネクタ 49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97" name="テキスト ボックス 49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8" name="直線コネクタ 49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99" name="テキスト ボックス 49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1" name="テキスト ボックス 50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55695</xdr:rowOff>
    </xdr:from>
    <xdr:to>
      <xdr:col>116</xdr:col>
      <xdr:colOff>62864</xdr:colOff>
      <xdr:row>41</xdr:row>
      <xdr:rowOff>120686</xdr:rowOff>
    </xdr:to>
    <xdr:cxnSp macro="">
      <xdr:nvCxnSpPr>
        <xdr:cNvPr id="503" name="直線コネクタ 502"/>
        <xdr:cNvCxnSpPr/>
      </xdr:nvCxnSpPr>
      <xdr:spPr>
        <a:xfrm flipV="1">
          <a:off x="22160864" y="6056445"/>
          <a:ext cx="0" cy="1093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124513</xdr:rowOff>
    </xdr:from>
    <xdr:ext cx="469744" cy="259045"/>
    <xdr:sp macro="" textlink="">
      <xdr:nvSpPr>
        <xdr:cNvPr id="504" name="【一般廃棄物処理施設】&#10;一人当たり有形固定資産（償却資産）額最小値テキスト"/>
        <xdr:cNvSpPr txBox="1"/>
      </xdr:nvSpPr>
      <xdr:spPr>
        <a:xfrm>
          <a:off x="22199600" y="715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120686</xdr:rowOff>
    </xdr:from>
    <xdr:to>
      <xdr:col>116</xdr:col>
      <xdr:colOff>152400</xdr:colOff>
      <xdr:row>41</xdr:row>
      <xdr:rowOff>120686</xdr:rowOff>
    </xdr:to>
    <xdr:cxnSp macro="">
      <xdr:nvCxnSpPr>
        <xdr:cNvPr id="505" name="直線コネクタ 504"/>
        <xdr:cNvCxnSpPr/>
      </xdr:nvCxnSpPr>
      <xdr:spPr>
        <a:xfrm>
          <a:off x="22072600" y="715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2372</xdr:rowOff>
    </xdr:from>
    <xdr:ext cx="599010" cy="259045"/>
    <xdr:sp macro="" textlink="">
      <xdr:nvSpPr>
        <xdr:cNvPr id="506" name="【一般廃棄物処理施設】&#10;一人当たり有形固定資産（償却資産）額最大値テキスト"/>
        <xdr:cNvSpPr txBox="1"/>
      </xdr:nvSpPr>
      <xdr:spPr>
        <a:xfrm>
          <a:off x="22199600" y="583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55695</xdr:rowOff>
    </xdr:from>
    <xdr:to>
      <xdr:col>116</xdr:col>
      <xdr:colOff>152400</xdr:colOff>
      <xdr:row>35</xdr:row>
      <xdr:rowOff>55695</xdr:rowOff>
    </xdr:to>
    <xdr:cxnSp macro="">
      <xdr:nvCxnSpPr>
        <xdr:cNvPr id="507" name="直線コネクタ 506"/>
        <xdr:cNvCxnSpPr/>
      </xdr:nvCxnSpPr>
      <xdr:spPr>
        <a:xfrm>
          <a:off x="22072600" y="605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165754</xdr:rowOff>
    </xdr:from>
    <xdr:ext cx="534377" cy="259045"/>
    <xdr:sp macro="" textlink="">
      <xdr:nvSpPr>
        <xdr:cNvPr id="508" name="【一般廃棄物処理施設】&#10;一人当たり有形固定資産（償却資産）額平均値テキスト"/>
        <xdr:cNvSpPr txBox="1"/>
      </xdr:nvSpPr>
      <xdr:spPr>
        <a:xfrm>
          <a:off x="22199600" y="6680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15877</xdr:rowOff>
    </xdr:from>
    <xdr:to>
      <xdr:col>116</xdr:col>
      <xdr:colOff>114300</xdr:colOff>
      <xdr:row>39</xdr:row>
      <xdr:rowOff>117477</xdr:rowOff>
    </xdr:to>
    <xdr:sp macro="" textlink="">
      <xdr:nvSpPr>
        <xdr:cNvPr id="509" name="フローチャート: 判断 508"/>
        <xdr:cNvSpPr/>
      </xdr:nvSpPr>
      <xdr:spPr>
        <a:xfrm>
          <a:off x="22110700" y="670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58812</xdr:rowOff>
    </xdr:from>
    <xdr:to>
      <xdr:col>112</xdr:col>
      <xdr:colOff>38100</xdr:colOff>
      <xdr:row>39</xdr:row>
      <xdr:rowOff>160412</xdr:rowOff>
    </xdr:to>
    <xdr:sp macro="" textlink="">
      <xdr:nvSpPr>
        <xdr:cNvPr id="510" name="フローチャート: 判断 509"/>
        <xdr:cNvSpPr/>
      </xdr:nvSpPr>
      <xdr:spPr>
        <a:xfrm>
          <a:off x="21272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68249</xdr:rowOff>
    </xdr:from>
    <xdr:to>
      <xdr:col>107</xdr:col>
      <xdr:colOff>101600</xdr:colOff>
      <xdr:row>39</xdr:row>
      <xdr:rowOff>169849</xdr:rowOff>
    </xdr:to>
    <xdr:sp macro="" textlink="">
      <xdr:nvSpPr>
        <xdr:cNvPr id="511" name="フローチャート: 判断 510"/>
        <xdr:cNvSpPr/>
      </xdr:nvSpPr>
      <xdr:spPr>
        <a:xfrm>
          <a:off x="20383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5110</xdr:rowOff>
    </xdr:from>
    <xdr:to>
      <xdr:col>102</xdr:col>
      <xdr:colOff>165100</xdr:colOff>
      <xdr:row>40</xdr:row>
      <xdr:rowOff>106710</xdr:rowOff>
    </xdr:to>
    <xdr:sp macro="" textlink="">
      <xdr:nvSpPr>
        <xdr:cNvPr id="512" name="フローチャート: 判断 511"/>
        <xdr:cNvSpPr/>
      </xdr:nvSpPr>
      <xdr:spPr>
        <a:xfrm>
          <a:off x="19494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103055</xdr:rowOff>
    </xdr:from>
    <xdr:to>
      <xdr:col>116</xdr:col>
      <xdr:colOff>114300</xdr:colOff>
      <xdr:row>37</xdr:row>
      <xdr:rowOff>33205</xdr:rowOff>
    </xdr:to>
    <xdr:sp macro="" textlink="">
      <xdr:nvSpPr>
        <xdr:cNvPr id="518" name="楕円 517"/>
        <xdr:cNvSpPr/>
      </xdr:nvSpPr>
      <xdr:spPr>
        <a:xfrm>
          <a:off x="22110700" y="627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125932</xdr:rowOff>
    </xdr:from>
    <xdr:ext cx="599010" cy="259045"/>
    <xdr:sp macro="" textlink="">
      <xdr:nvSpPr>
        <xdr:cNvPr id="519" name="【一般廃棄物処理施設】&#10;一人当たり有形固定資産（償却資産）額該当値テキスト"/>
        <xdr:cNvSpPr txBox="1"/>
      </xdr:nvSpPr>
      <xdr:spPr>
        <a:xfrm>
          <a:off x="22199600" y="612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116136</xdr:rowOff>
    </xdr:from>
    <xdr:to>
      <xdr:col>112</xdr:col>
      <xdr:colOff>38100</xdr:colOff>
      <xdr:row>37</xdr:row>
      <xdr:rowOff>46286</xdr:rowOff>
    </xdr:to>
    <xdr:sp macro="" textlink="">
      <xdr:nvSpPr>
        <xdr:cNvPr id="520" name="楕円 519"/>
        <xdr:cNvSpPr/>
      </xdr:nvSpPr>
      <xdr:spPr>
        <a:xfrm>
          <a:off x="21272500" y="628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153855</xdr:rowOff>
    </xdr:from>
    <xdr:to>
      <xdr:col>116</xdr:col>
      <xdr:colOff>63500</xdr:colOff>
      <xdr:row>36</xdr:row>
      <xdr:rowOff>166936</xdr:rowOff>
    </xdr:to>
    <xdr:cxnSp macro="">
      <xdr:nvCxnSpPr>
        <xdr:cNvPr id="521" name="直線コネクタ 520"/>
        <xdr:cNvCxnSpPr/>
      </xdr:nvCxnSpPr>
      <xdr:spPr>
        <a:xfrm flipV="1">
          <a:off x="21323300" y="6326055"/>
          <a:ext cx="8382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128238</xdr:rowOff>
    </xdr:from>
    <xdr:to>
      <xdr:col>107</xdr:col>
      <xdr:colOff>101600</xdr:colOff>
      <xdr:row>37</xdr:row>
      <xdr:rowOff>58388</xdr:rowOff>
    </xdr:to>
    <xdr:sp macro="" textlink="">
      <xdr:nvSpPr>
        <xdr:cNvPr id="522" name="楕円 521"/>
        <xdr:cNvSpPr/>
      </xdr:nvSpPr>
      <xdr:spPr>
        <a:xfrm>
          <a:off x="20383500" y="630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166936</xdr:rowOff>
    </xdr:from>
    <xdr:to>
      <xdr:col>111</xdr:col>
      <xdr:colOff>177800</xdr:colOff>
      <xdr:row>37</xdr:row>
      <xdr:rowOff>7588</xdr:rowOff>
    </xdr:to>
    <xdr:cxnSp macro="">
      <xdr:nvCxnSpPr>
        <xdr:cNvPr id="523" name="直線コネクタ 522"/>
        <xdr:cNvCxnSpPr/>
      </xdr:nvCxnSpPr>
      <xdr:spPr>
        <a:xfrm flipV="1">
          <a:off x="20434300" y="6339136"/>
          <a:ext cx="889000" cy="1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151539</xdr:rowOff>
    </xdr:from>
    <xdr:ext cx="534377" cy="259045"/>
    <xdr:sp macro="" textlink="">
      <xdr:nvSpPr>
        <xdr:cNvPr id="524" name="n_1aveValue【一般廃棄物処理施設】&#10;一人当たり有形固定資産（償却資産）額"/>
        <xdr:cNvSpPr txBox="1"/>
      </xdr:nvSpPr>
      <xdr:spPr>
        <a:xfrm>
          <a:off x="21043411" y="683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160976</xdr:rowOff>
    </xdr:from>
    <xdr:ext cx="534377" cy="259045"/>
    <xdr:sp macro="" textlink="">
      <xdr:nvSpPr>
        <xdr:cNvPr id="525" name="n_2aveValue【一般廃棄物処理施設】&#10;一人当たり有形固定資産（償却資産）額"/>
        <xdr:cNvSpPr txBox="1"/>
      </xdr:nvSpPr>
      <xdr:spPr>
        <a:xfrm>
          <a:off x="20167111" y="68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123237</xdr:rowOff>
    </xdr:from>
    <xdr:ext cx="534377" cy="259045"/>
    <xdr:sp macro="" textlink="">
      <xdr:nvSpPr>
        <xdr:cNvPr id="526" name="n_3aveValue【一般廃棄物処理施設】&#10;一人当たり有形固定資産（償却資産）額"/>
        <xdr:cNvSpPr txBox="1"/>
      </xdr:nvSpPr>
      <xdr:spPr>
        <a:xfrm>
          <a:off x="19278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62813</xdr:rowOff>
    </xdr:from>
    <xdr:ext cx="599010" cy="259045"/>
    <xdr:sp macro="" textlink="">
      <xdr:nvSpPr>
        <xdr:cNvPr id="527" name="n_1mainValue【一般廃棄物処理施設】&#10;一人当たり有形固定資産（償却資産）額"/>
        <xdr:cNvSpPr txBox="1"/>
      </xdr:nvSpPr>
      <xdr:spPr>
        <a:xfrm>
          <a:off x="21011095" y="606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74915</xdr:rowOff>
    </xdr:from>
    <xdr:ext cx="599010" cy="259045"/>
    <xdr:sp macro="" textlink="">
      <xdr:nvSpPr>
        <xdr:cNvPr id="528" name="n_2mainValue【一般廃棄物処理施設】&#10;一人当たり有形固定資産（償却資産）額"/>
        <xdr:cNvSpPr txBox="1"/>
      </xdr:nvSpPr>
      <xdr:spPr>
        <a:xfrm>
          <a:off x="20134795" y="607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7" name="テキスト ボックス 5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8" name="直線コネクタ 5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9" name="直線コネクタ 53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0" name="テキスト ボックス 53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1" name="直線コネクタ 54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2" name="テキスト ボックス 54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3" name="直線コネクタ 54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4" name="テキスト ボックス 54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5" name="直線コネクタ 54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6" name="テキスト ボックス 54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7" name="直線コネクタ 54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8" name="テキスト ボックス 54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9" name="直線コネクタ 54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0" name="テキスト ボックス 54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1" name="直線コネクタ 5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2" name="テキスト ボックス 5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64</xdr:row>
      <xdr:rowOff>130628</xdr:rowOff>
    </xdr:to>
    <xdr:cxnSp macro="">
      <xdr:nvCxnSpPr>
        <xdr:cNvPr id="554" name="直線コネクタ 553"/>
        <xdr:cNvCxnSpPr/>
      </xdr:nvCxnSpPr>
      <xdr:spPr>
        <a:xfrm flipV="1">
          <a:off x="16318864" y="958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55"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56" name="直線コネクタ 55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557" name="【保健センター・保健所】&#10;有形固定資産減価償却率最大値テキスト"/>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558" name="直線コネクタ 557"/>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125203</xdr:rowOff>
    </xdr:from>
    <xdr:ext cx="405111" cy="259045"/>
    <xdr:sp macro="" textlink="">
      <xdr:nvSpPr>
        <xdr:cNvPr id="559" name="【保健センター・保健所】&#10;有形固定資産減価償却率平均値テキスト"/>
        <xdr:cNvSpPr txBox="1"/>
      </xdr:nvSpPr>
      <xdr:spPr>
        <a:xfrm>
          <a:off x="16357600" y="1024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560" name="フローチャート: 判断 559"/>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561" name="フローチャート: 判断 560"/>
        <xdr:cNvSpPr/>
      </xdr:nvSpPr>
      <xdr:spPr>
        <a:xfrm>
          <a:off x="15430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562" name="フローチャート: 判断 561"/>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105954</xdr:rowOff>
    </xdr:from>
    <xdr:to>
      <xdr:col>72</xdr:col>
      <xdr:colOff>38100</xdr:colOff>
      <xdr:row>61</xdr:row>
      <xdr:rowOff>36104</xdr:rowOff>
    </xdr:to>
    <xdr:sp macro="" textlink="">
      <xdr:nvSpPr>
        <xdr:cNvPr id="563" name="フローチャート: 判断 562"/>
        <xdr:cNvSpPr/>
      </xdr:nvSpPr>
      <xdr:spPr>
        <a:xfrm>
          <a:off x="13652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4" name="テキスト ボックス 5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5" name="テキスト ボックス 5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6" name="テキスト ボックス 5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7" name="テキスト ボックス 5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8" name="テキスト ボックス 5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107587</xdr:rowOff>
    </xdr:from>
    <xdr:to>
      <xdr:col>85</xdr:col>
      <xdr:colOff>177800</xdr:colOff>
      <xdr:row>56</xdr:row>
      <xdr:rowOff>37737</xdr:rowOff>
    </xdr:to>
    <xdr:sp macro="" textlink="">
      <xdr:nvSpPr>
        <xdr:cNvPr id="569" name="楕円 568"/>
        <xdr:cNvSpPr/>
      </xdr:nvSpPr>
      <xdr:spPr>
        <a:xfrm>
          <a:off x="16268700" y="95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60614</xdr:rowOff>
    </xdr:from>
    <xdr:ext cx="405111" cy="259045"/>
    <xdr:sp macro="" textlink="">
      <xdr:nvSpPr>
        <xdr:cNvPr id="570" name="【保健センター・保健所】&#10;有形固定資産減価償却率該当値テキスト"/>
        <xdr:cNvSpPr txBox="1"/>
      </xdr:nvSpPr>
      <xdr:spPr>
        <a:xfrm>
          <a:off x="16357600" y="9490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151674</xdr:rowOff>
    </xdr:from>
    <xdr:to>
      <xdr:col>81</xdr:col>
      <xdr:colOff>101600</xdr:colOff>
      <xdr:row>56</xdr:row>
      <xdr:rowOff>81824</xdr:rowOff>
    </xdr:to>
    <xdr:sp macro="" textlink="">
      <xdr:nvSpPr>
        <xdr:cNvPr id="571" name="楕円 570"/>
        <xdr:cNvSpPr/>
      </xdr:nvSpPr>
      <xdr:spPr>
        <a:xfrm>
          <a:off x="15430500" y="958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158387</xdr:rowOff>
    </xdr:from>
    <xdr:to>
      <xdr:col>85</xdr:col>
      <xdr:colOff>127000</xdr:colOff>
      <xdr:row>56</xdr:row>
      <xdr:rowOff>31024</xdr:rowOff>
    </xdr:to>
    <xdr:cxnSp macro="">
      <xdr:nvCxnSpPr>
        <xdr:cNvPr id="572" name="直線コネクタ 571"/>
        <xdr:cNvCxnSpPr/>
      </xdr:nvCxnSpPr>
      <xdr:spPr>
        <a:xfrm flipV="1">
          <a:off x="15481300" y="958813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24312</xdr:rowOff>
    </xdr:from>
    <xdr:to>
      <xdr:col>76</xdr:col>
      <xdr:colOff>165100</xdr:colOff>
      <xdr:row>56</xdr:row>
      <xdr:rowOff>125912</xdr:rowOff>
    </xdr:to>
    <xdr:sp macro="" textlink="">
      <xdr:nvSpPr>
        <xdr:cNvPr id="573" name="楕円 572"/>
        <xdr:cNvSpPr/>
      </xdr:nvSpPr>
      <xdr:spPr>
        <a:xfrm>
          <a:off x="145415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31024</xdr:rowOff>
    </xdr:from>
    <xdr:to>
      <xdr:col>81</xdr:col>
      <xdr:colOff>50800</xdr:colOff>
      <xdr:row>56</xdr:row>
      <xdr:rowOff>75112</xdr:rowOff>
    </xdr:to>
    <xdr:cxnSp macro="">
      <xdr:nvCxnSpPr>
        <xdr:cNvPr id="574" name="直線コネクタ 573"/>
        <xdr:cNvCxnSpPr/>
      </xdr:nvCxnSpPr>
      <xdr:spPr>
        <a:xfrm flipV="1">
          <a:off x="14592300" y="963222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86014</xdr:rowOff>
    </xdr:from>
    <xdr:ext cx="405111" cy="259045"/>
    <xdr:sp macro="" textlink="">
      <xdr:nvSpPr>
        <xdr:cNvPr id="575" name="n_1aveValue【保健センター・保健所】&#10;有形固定資産減価償却率"/>
        <xdr:cNvSpPr txBox="1"/>
      </xdr:nvSpPr>
      <xdr:spPr>
        <a:xfrm>
          <a:off x="152660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161126</xdr:rowOff>
    </xdr:from>
    <xdr:ext cx="405111" cy="259045"/>
    <xdr:sp macro="" textlink="">
      <xdr:nvSpPr>
        <xdr:cNvPr id="576" name="n_2aveValue【保健センター・保健所】&#10;有形固定資産減価償却率"/>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52631</xdr:rowOff>
    </xdr:from>
    <xdr:ext cx="405111" cy="259045"/>
    <xdr:sp macro="" textlink="">
      <xdr:nvSpPr>
        <xdr:cNvPr id="577" name="n_3aveValue【保健センター・保健所】&#10;有形固定資産減価償却率"/>
        <xdr:cNvSpPr txBox="1"/>
      </xdr:nvSpPr>
      <xdr:spPr>
        <a:xfrm>
          <a:off x="13500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98351</xdr:rowOff>
    </xdr:from>
    <xdr:ext cx="405111" cy="259045"/>
    <xdr:sp macro="" textlink="">
      <xdr:nvSpPr>
        <xdr:cNvPr id="578" name="n_1mainValue【保健センター・保健所】&#10;有形固定資産減価償却率"/>
        <xdr:cNvSpPr txBox="1"/>
      </xdr:nvSpPr>
      <xdr:spPr>
        <a:xfrm>
          <a:off x="15266044" y="935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142439</xdr:rowOff>
    </xdr:from>
    <xdr:ext cx="405111" cy="259045"/>
    <xdr:sp macro="" textlink="">
      <xdr:nvSpPr>
        <xdr:cNvPr id="579" name="n_2mainValue【保健センター・保健所】&#10;有形固定資産減価償却率"/>
        <xdr:cNvSpPr txBox="1"/>
      </xdr:nvSpPr>
      <xdr:spPr>
        <a:xfrm>
          <a:off x="14389744" y="940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0" name="正方形/長方形 5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1" name="正方形/長方形 58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2" name="正方形/長方形 58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3" name="正方形/長方形 58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4" name="正方形/長方形 58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5" name="正方形/長方形 58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6" name="正方形/長方形 58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7" name="正方形/長方形 58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8" name="テキスト ボックス 58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9" name="直線コネクタ 58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0" name="直線コネクタ 58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1" name="テキスト ボックス 59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2" name="直線コネクタ 59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3" name="テキスト ボックス 59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4" name="直線コネクタ 59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5" name="テキスト ボックス 59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6" name="直線コネクタ 59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7" name="テキスト ボックス 59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8" name="直線コネクタ 59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9" name="テキスト ボックス 59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0" name="直線コネクタ 59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1" name="テキスト ボックス 60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2" name="直線コネクタ 60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3" name="テキスト ボックス 60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58783</xdr:rowOff>
    </xdr:from>
    <xdr:to>
      <xdr:col>116</xdr:col>
      <xdr:colOff>62864</xdr:colOff>
      <xdr:row>64</xdr:row>
      <xdr:rowOff>124097</xdr:rowOff>
    </xdr:to>
    <xdr:cxnSp macro="">
      <xdr:nvCxnSpPr>
        <xdr:cNvPr id="605" name="直線コネクタ 604"/>
        <xdr:cNvCxnSpPr/>
      </xdr:nvCxnSpPr>
      <xdr:spPr>
        <a:xfrm flipV="1">
          <a:off x="22160864" y="965998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06"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07" name="直線コネクタ 606"/>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5460</xdr:rowOff>
    </xdr:from>
    <xdr:ext cx="469744" cy="259045"/>
    <xdr:sp macro="" textlink="">
      <xdr:nvSpPr>
        <xdr:cNvPr id="608" name="【保健センター・保健所】&#10;一人当たり面積最大値テキスト"/>
        <xdr:cNvSpPr txBox="1"/>
      </xdr:nvSpPr>
      <xdr:spPr>
        <a:xfrm>
          <a:off x="22199600" y="943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58783</xdr:rowOff>
    </xdr:from>
    <xdr:to>
      <xdr:col>116</xdr:col>
      <xdr:colOff>152400</xdr:colOff>
      <xdr:row>56</xdr:row>
      <xdr:rowOff>58783</xdr:rowOff>
    </xdr:to>
    <xdr:cxnSp macro="">
      <xdr:nvCxnSpPr>
        <xdr:cNvPr id="609" name="直線コネクタ 608"/>
        <xdr:cNvCxnSpPr/>
      </xdr:nvCxnSpPr>
      <xdr:spPr>
        <a:xfrm>
          <a:off x="22072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45555</xdr:rowOff>
    </xdr:from>
    <xdr:ext cx="469744" cy="259045"/>
    <xdr:sp macro="" textlink="">
      <xdr:nvSpPr>
        <xdr:cNvPr id="610" name="【保健センター・保健所】&#10;一人当たり面積平均値テキスト"/>
        <xdr:cNvSpPr txBox="1"/>
      </xdr:nvSpPr>
      <xdr:spPr>
        <a:xfrm>
          <a:off x="22199600" y="10675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611" name="フローチャート: 判断 610"/>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19413</xdr:rowOff>
    </xdr:from>
    <xdr:to>
      <xdr:col>112</xdr:col>
      <xdr:colOff>38100</xdr:colOff>
      <xdr:row>63</xdr:row>
      <xdr:rowOff>121013</xdr:rowOff>
    </xdr:to>
    <xdr:sp macro="" textlink="">
      <xdr:nvSpPr>
        <xdr:cNvPr id="612" name="フローチャート: 判断 611"/>
        <xdr:cNvSpPr/>
      </xdr:nvSpPr>
      <xdr:spPr>
        <a:xfrm>
          <a:off x="21272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154940</xdr:rowOff>
    </xdr:from>
    <xdr:to>
      <xdr:col>107</xdr:col>
      <xdr:colOff>101600</xdr:colOff>
      <xdr:row>63</xdr:row>
      <xdr:rowOff>85090</xdr:rowOff>
    </xdr:to>
    <xdr:sp macro="" textlink="">
      <xdr:nvSpPr>
        <xdr:cNvPr id="613" name="フローチャート: 判断 612"/>
        <xdr:cNvSpPr/>
      </xdr:nvSpPr>
      <xdr:spPr>
        <a:xfrm>
          <a:off x="20383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614" name="フローチャート: 判断 613"/>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5" name="テキスト ボックス 6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6" name="テキスト ボックス 6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7" name="テキスト ボックス 6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8" name="テキスト ボックス 6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9" name="テキスト ボックス 6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107587</xdr:rowOff>
    </xdr:from>
    <xdr:to>
      <xdr:col>116</xdr:col>
      <xdr:colOff>114300</xdr:colOff>
      <xdr:row>64</xdr:row>
      <xdr:rowOff>37737</xdr:rowOff>
    </xdr:to>
    <xdr:sp macro="" textlink="">
      <xdr:nvSpPr>
        <xdr:cNvPr id="620" name="楕円 619"/>
        <xdr:cNvSpPr/>
      </xdr:nvSpPr>
      <xdr:spPr>
        <a:xfrm>
          <a:off x="221107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86014</xdr:rowOff>
    </xdr:from>
    <xdr:ext cx="469744" cy="259045"/>
    <xdr:sp macro="" textlink="">
      <xdr:nvSpPr>
        <xdr:cNvPr id="621" name="【保健センター・保健所】&#10;一人当たり面積該当値テキスト"/>
        <xdr:cNvSpPr txBox="1"/>
      </xdr:nvSpPr>
      <xdr:spPr>
        <a:xfrm>
          <a:off x="22199600" y="1088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110853</xdr:rowOff>
    </xdr:from>
    <xdr:to>
      <xdr:col>112</xdr:col>
      <xdr:colOff>38100</xdr:colOff>
      <xdr:row>64</xdr:row>
      <xdr:rowOff>41003</xdr:rowOff>
    </xdr:to>
    <xdr:sp macro="" textlink="">
      <xdr:nvSpPr>
        <xdr:cNvPr id="622" name="楕円 621"/>
        <xdr:cNvSpPr/>
      </xdr:nvSpPr>
      <xdr:spPr>
        <a:xfrm>
          <a:off x="21272500" y="109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158387</xdr:rowOff>
    </xdr:from>
    <xdr:to>
      <xdr:col>116</xdr:col>
      <xdr:colOff>63500</xdr:colOff>
      <xdr:row>63</xdr:row>
      <xdr:rowOff>161653</xdr:rowOff>
    </xdr:to>
    <xdr:cxnSp macro="">
      <xdr:nvCxnSpPr>
        <xdr:cNvPr id="623" name="直線コネクタ 622"/>
        <xdr:cNvCxnSpPr/>
      </xdr:nvCxnSpPr>
      <xdr:spPr>
        <a:xfrm flipV="1">
          <a:off x="21323300" y="1095973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110853</xdr:rowOff>
    </xdr:from>
    <xdr:to>
      <xdr:col>107</xdr:col>
      <xdr:colOff>101600</xdr:colOff>
      <xdr:row>64</xdr:row>
      <xdr:rowOff>41003</xdr:rowOff>
    </xdr:to>
    <xdr:sp macro="" textlink="">
      <xdr:nvSpPr>
        <xdr:cNvPr id="624" name="楕円 623"/>
        <xdr:cNvSpPr/>
      </xdr:nvSpPr>
      <xdr:spPr>
        <a:xfrm>
          <a:off x="20383500" y="109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161653</xdr:rowOff>
    </xdr:from>
    <xdr:to>
      <xdr:col>111</xdr:col>
      <xdr:colOff>177800</xdr:colOff>
      <xdr:row>63</xdr:row>
      <xdr:rowOff>161653</xdr:rowOff>
    </xdr:to>
    <xdr:cxnSp macro="">
      <xdr:nvCxnSpPr>
        <xdr:cNvPr id="625" name="直線コネクタ 624"/>
        <xdr:cNvCxnSpPr/>
      </xdr:nvCxnSpPr>
      <xdr:spPr>
        <a:xfrm>
          <a:off x="20434300" y="109630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137540</xdr:rowOff>
    </xdr:from>
    <xdr:ext cx="469744" cy="259045"/>
    <xdr:sp macro="" textlink="">
      <xdr:nvSpPr>
        <xdr:cNvPr id="626" name="n_1aveValue【保健センター・保健所】&#10;一人当たり面積"/>
        <xdr:cNvSpPr txBox="1"/>
      </xdr:nvSpPr>
      <xdr:spPr>
        <a:xfrm>
          <a:off x="210757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101617</xdr:rowOff>
    </xdr:from>
    <xdr:ext cx="469744" cy="259045"/>
    <xdr:sp macro="" textlink="">
      <xdr:nvSpPr>
        <xdr:cNvPr id="627" name="n_2aveValue【保健センター・保健所】&#10;一人当たり面積"/>
        <xdr:cNvSpPr txBox="1"/>
      </xdr:nvSpPr>
      <xdr:spPr>
        <a:xfrm>
          <a:off x="20199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101617</xdr:rowOff>
    </xdr:from>
    <xdr:ext cx="469744" cy="259045"/>
    <xdr:sp macro="" textlink="">
      <xdr:nvSpPr>
        <xdr:cNvPr id="628" name="n_3aveValue【保健センター・保健所】&#10;一人当たり面積"/>
        <xdr:cNvSpPr txBox="1"/>
      </xdr:nvSpPr>
      <xdr:spPr>
        <a:xfrm>
          <a:off x="19310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32130</xdr:rowOff>
    </xdr:from>
    <xdr:ext cx="469744" cy="259045"/>
    <xdr:sp macro="" textlink="">
      <xdr:nvSpPr>
        <xdr:cNvPr id="629" name="n_1mainValue【保健センター・保健所】&#10;一人当たり面積"/>
        <xdr:cNvSpPr txBox="1"/>
      </xdr:nvSpPr>
      <xdr:spPr>
        <a:xfrm>
          <a:off x="21075727" y="1100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32130</xdr:rowOff>
    </xdr:from>
    <xdr:ext cx="469744" cy="259045"/>
    <xdr:sp macro="" textlink="">
      <xdr:nvSpPr>
        <xdr:cNvPr id="630" name="n_2mainValue【保健センター・保健所】&#10;一人当たり面積"/>
        <xdr:cNvSpPr txBox="1"/>
      </xdr:nvSpPr>
      <xdr:spPr>
        <a:xfrm>
          <a:off x="20199427" y="1100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41" name="テキスト ボックス 64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43" name="テキスト ボックス 64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51" name="テキスト ボックス 65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3" name="テキスト ボックス 65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17145</xdr:rowOff>
    </xdr:from>
    <xdr:to>
      <xdr:col>85</xdr:col>
      <xdr:colOff>126364</xdr:colOff>
      <xdr:row>86</xdr:row>
      <xdr:rowOff>127636</xdr:rowOff>
    </xdr:to>
    <xdr:cxnSp macro="">
      <xdr:nvCxnSpPr>
        <xdr:cNvPr id="655" name="直線コネクタ 654"/>
        <xdr:cNvCxnSpPr/>
      </xdr:nvCxnSpPr>
      <xdr:spPr>
        <a:xfrm flipV="1">
          <a:off x="16318864" y="13561695"/>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131463</xdr:rowOff>
    </xdr:from>
    <xdr:ext cx="405111" cy="259045"/>
    <xdr:sp macro="" textlink="">
      <xdr:nvSpPr>
        <xdr:cNvPr id="656" name="【消防施設】&#10;有形固定資産減価償却率最小値テキスト"/>
        <xdr:cNvSpPr txBox="1"/>
      </xdr:nvSpPr>
      <xdr:spPr>
        <a:xfrm>
          <a:off x="16357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127636</xdr:rowOff>
    </xdr:from>
    <xdr:to>
      <xdr:col>86</xdr:col>
      <xdr:colOff>25400</xdr:colOff>
      <xdr:row>86</xdr:row>
      <xdr:rowOff>127636</xdr:rowOff>
    </xdr:to>
    <xdr:cxnSp macro="">
      <xdr:nvCxnSpPr>
        <xdr:cNvPr id="657" name="直線コネクタ 656"/>
        <xdr:cNvCxnSpPr/>
      </xdr:nvCxnSpPr>
      <xdr:spPr>
        <a:xfrm>
          <a:off x="16230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135272</xdr:rowOff>
    </xdr:from>
    <xdr:ext cx="405111" cy="259045"/>
    <xdr:sp macro="" textlink="">
      <xdr:nvSpPr>
        <xdr:cNvPr id="658" name="【消防施設】&#10;有形固定資産減価償却率最大値テキスト"/>
        <xdr:cNvSpPr txBox="1"/>
      </xdr:nvSpPr>
      <xdr:spPr>
        <a:xfrm>
          <a:off x="16357600" y="1333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17145</xdr:rowOff>
    </xdr:from>
    <xdr:to>
      <xdr:col>86</xdr:col>
      <xdr:colOff>25400</xdr:colOff>
      <xdr:row>79</xdr:row>
      <xdr:rowOff>17145</xdr:rowOff>
    </xdr:to>
    <xdr:cxnSp macro="">
      <xdr:nvCxnSpPr>
        <xdr:cNvPr id="659" name="直線コネクタ 658"/>
        <xdr:cNvCxnSpPr/>
      </xdr:nvCxnSpPr>
      <xdr:spPr>
        <a:xfrm>
          <a:off x="16230600" y="1356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660" name="【消防施設】&#10;有形固定資産減価償却率平均値テキスト"/>
        <xdr:cNvSpPr txBox="1"/>
      </xdr:nvSpPr>
      <xdr:spPr>
        <a:xfrm>
          <a:off x="16357600" y="1406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661" name="フローチャート: 判断 660"/>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84455</xdr:rowOff>
    </xdr:from>
    <xdr:to>
      <xdr:col>81</xdr:col>
      <xdr:colOff>101600</xdr:colOff>
      <xdr:row>83</xdr:row>
      <xdr:rowOff>14605</xdr:rowOff>
    </xdr:to>
    <xdr:sp macro="" textlink="">
      <xdr:nvSpPr>
        <xdr:cNvPr id="662" name="フローチャート: 判断 661"/>
        <xdr:cNvSpPr/>
      </xdr:nvSpPr>
      <xdr:spPr>
        <a:xfrm>
          <a:off x="15430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71120</xdr:rowOff>
    </xdr:from>
    <xdr:to>
      <xdr:col>76</xdr:col>
      <xdr:colOff>165100</xdr:colOff>
      <xdr:row>83</xdr:row>
      <xdr:rowOff>1270</xdr:rowOff>
    </xdr:to>
    <xdr:sp macro="" textlink="">
      <xdr:nvSpPr>
        <xdr:cNvPr id="663" name="フローチャート: 判断 662"/>
        <xdr:cNvSpPr/>
      </xdr:nvSpPr>
      <xdr:spPr>
        <a:xfrm>
          <a:off x="14541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126364</xdr:rowOff>
    </xdr:from>
    <xdr:to>
      <xdr:col>72</xdr:col>
      <xdr:colOff>38100</xdr:colOff>
      <xdr:row>83</xdr:row>
      <xdr:rowOff>56514</xdr:rowOff>
    </xdr:to>
    <xdr:sp macro="" textlink="">
      <xdr:nvSpPr>
        <xdr:cNvPr id="664" name="フローチャート: 判断 663"/>
        <xdr:cNvSpPr/>
      </xdr:nvSpPr>
      <xdr:spPr>
        <a:xfrm>
          <a:off x="13652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46355</xdr:rowOff>
    </xdr:from>
    <xdr:to>
      <xdr:col>85</xdr:col>
      <xdr:colOff>177800</xdr:colOff>
      <xdr:row>81</xdr:row>
      <xdr:rowOff>147955</xdr:rowOff>
    </xdr:to>
    <xdr:sp macro="" textlink="">
      <xdr:nvSpPr>
        <xdr:cNvPr id="670" name="楕円 669"/>
        <xdr:cNvSpPr/>
      </xdr:nvSpPr>
      <xdr:spPr>
        <a:xfrm>
          <a:off x="162687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69232</xdr:rowOff>
    </xdr:from>
    <xdr:ext cx="405111" cy="259045"/>
    <xdr:sp macro="" textlink="">
      <xdr:nvSpPr>
        <xdr:cNvPr id="671" name="【消防施設】&#10;有形固定資産減価償却率該当値テキスト"/>
        <xdr:cNvSpPr txBox="1"/>
      </xdr:nvSpPr>
      <xdr:spPr>
        <a:xfrm>
          <a:off x="16357600"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82550</xdr:rowOff>
    </xdr:from>
    <xdr:to>
      <xdr:col>81</xdr:col>
      <xdr:colOff>101600</xdr:colOff>
      <xdr:row>82</xdr:row>
      <xdr:rowOff>12700</xdr:rowOff>
    </xdr:to>
    <xdr:sp macro="" textlink="">
      <xdr:nvSpPr>
        <xdr:cNvPr id="672" name="楕円 671"/>
        <xdr:cNvSpPr/>
      </xdr:nvSpPr>
      <xdr:spPr>
        <a:xfrm>
          <a:off x="15430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97155</xdr:rowOff>
    </xdr:from>
    <xdr:to>
      <xdr:col>85</xdr:col>
      <xdr:colOff>127000</xdr:colOff>
      <xdr:row>81</xdr:row>
      <xdr:rowOff>133350</xdr:rowOff>
    </xdr:to>
    <xdr:cxnSp macro="">
      <xdr:nvCxnSpPr>
        <xdr:cNvPr id="673" name="直線コネクタ 672"/>
        <xdr:cNvCxnSpPr/>
      </xdr:nvCxnSpPr>
      <xdr:spPr>
        <a:xfrm flipV="1">
          <a:off x="15481300" y="139846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120650</xdr:rowOff>
    </xdr:from>
    <xdr:to>
      <xdr:col>76</xdr:col>
      <xdr:colOff>165100</xdr:colOff>
      <xdr:row>82</xdr:row>
      <xdr:rowOff>50800</xdr:rowOff>
    </xdr:to>
    <xdr:sp macro="" textlink="">
      <xdr:nvSpPr>
        <xdr:cNvPr id="674" name="楕円 673"/>
        <xdr:cNvSpPr/>
      </xdr:nvSpPr>
      <xdr:spPr>
        <a:xfrm>
          <a:off x="14541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133350</xdr:rowOff>
    </xdr:from>
    <xdr:to>
      <xdr:col>81</xdr:col>
      <xdr:colOff>50800</xdr:colOff>
      <xdr:row>82</xdr:row>
      <xdr:rowOff>0</xdr:rowOff>
    </xdr:to>
    <xdr:cxnSp macro="">
      <xdr:nvCxnSpPr>
        <xdr:cNvPr id="675" name="直線コネクタ 674"/>
        <xdr:cNvCxnSpPr/>
      </xdr:nvCxnSpPr>
      <xdr:spPr>
        <a:xfrm flipV="1">
          <a:off x="14592300" y="1402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5732</xdr:rowOff>
    </xdr:from>
    <xdr:ext cx="405111" cy="259045"/>
    <xdr:sp macro="" textlink="">
      <xdr:nvSpPr>
        <xdr:cNvPr id="676" name="n_1aveValue【消防施設】&#10;有形固定資産減価償却率"/>
        <xdr:cNvSpPr txBox="1"/>
      </xdr:nvSpPr>
      <xdr:spPr>
        <a:xfrm>
          <a:off x="15266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163847</xdr:rowOff>
    </xdr:from>
    <xdr:ext cx="405111" cy="259045"/>
    <xdr:sp macro="" textlink="">
      <xdr:nvSpPr>
        <xdr:cNvPr id="677" name="n_2aveValue【消防施設】&#10;有形固定資産減価償却率"/>
        <xdr:cNvSpPr txBox="1"/>
      </xdr:nvSpPr>
      <xdr:spPr>
        <a:xfrm>
          <a:off x="14389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73041</xdr:rowOff>
    </xdr:from>
    <xdr:ext cx="405111" cy="259045"/>
    <xdr:sp macro="" textlink="">
      <xdr:nvSpPr>
        <xdr:cNvPr id="678" name="n_3aveValue【消防施設】&#10;有形固定資産減価償却率"/>
        <xdr:cNvSpPr txBox="1"/>
      </xdr:nvSpPr>
      <xdr:spPr>
        <a:xfrm>
          <a:off x="13500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29227</xdr:rowOff>
    </xdr:from>
    <xdr:ext cx="405111" cy="259045"/>
    <xdr:sp macro="" textlink="">
      <xdr:nvSpPr>
        <xdr:cNvPr id="679" name="n_1mainValue【消防施設】&#10;有形固定資産減価償却率"/>
        <xdr:cNvSpPr txBox="1"/>
      </xdr:nvSpPr>
      <xdr:spPr>
        <a:xfrm>
          <a:off x="15266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680" name="n_2mainValue【消防施設】&#10;有形固定資産減価償却率"/>
        <xdr:cNvSpPr txBox="1"/>
      </xdr:nvSpPr>
      <xdr:spPr>
        <a:xfrm>
          <a:off x="14389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122682</xdr:rowOff>
    </xdr:to>
    <xdr:cxnSp macro="">
      <xdr:nvCxnSpPr>
        <xdr:cNvPr id="702" name="直線コネクタ 701"/>
        <xdr:cNvCxnSpPr/>
      </xdr:nvCxnSpPr>
      <xdr:spPr>
        <a:xfrm flipV="1">
          <a:off x="22160864" y="13274039"/>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126509</xdr:rowOff>
    </xdr:from>
    <xdr:ext cx="469744" cy="259045"/>
    <xdr:sp macro="" textlink="">
      <xdr:nvSpPr>
        <xdr:cNvPr id="703" name="【消防施設】&#10;一人当たり面積最小値テキスト"/>
        <xdr:cNvSpPr txBox="1"/>
      </xdr:nvSpPr>
      <xdr:spPr>
        <a:xfrm>
          <a:off x="22199600" y="1469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122682</xdr:rowOff>
    </xdr:from>
    <xdr:to>
      <xdr:col>116</xdr:col>
      <xdr:colOff>152400</xdr:colOff>
      <xdr:row>85</xdr:row>
      <xdr:rowOff>122682</xdr:rowOff>
    </xdr:to>
    <xdr:cxnSp macro="">
      <xdr:nvCxnSpPr>
        <xdr:cNvPr id="704" name="直線コネクタ 703"/>
        <xdr:cNvCxnSpPr/>
      </xdr:nvCxnSpPr>
      <xdr:spPr>
        <a:xfrm>
          <a:off x="22072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05"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06" name="直線コネクタ 705"/>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118890</xdr:rowOff>
    </xdr:from>
    <xdr:ext cx="469744" cy="259045"/>
    <xdr:sp macro="" textlink="">
      <xdr:nvSpPr>
        <xdr:cNvPr id="707" name="【消防施設】&#10;一人当たり面積平均値テキスト"/>
        <xdr:cNvSpPr txBox="1"/>
      </xdr:nvSpPr>
      <xdr:spPr>
        <a:xfrm>
          <a:off x="22199600" y="143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708" name="フローチャート: 判断 707"/>
        <xdr:cNvSpPr/>
      </xdr:nvSpPr>
      <xdr:spPr>
        <a:xfrm>
          <a:off x="22110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142748</xdr:rowOff>
    </xdr:from>
    <xdr:to>
      <xdr:col>112</xdr:col>
      <xdr:colOff>38100</xdr:colOff>
      <xdr:row>84</xdr:row>
      <xdr:rowOff>72898</xdr:rowOff>
    </xdr:to>
    <xdr:sp macro="" textlink="">
      <xdr:nvSpPr>
        <xdr:cNvPr id="709" name="フローチャート: 判断 708"/>
        <xdr:cNvSpPr/>
      </xdr:nvSpPr>
      <xdr:spPr>
        <a:xfrm>
          <a:off x="21272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21589</xdr:rowOff>
    </xdr:from>
    <xdr:to>
      <xdr:col>107</xdr:col>
      <xdr:colOff>101600</xdr:colOff>
      <xdr:row>84</xdr:row>
      <xdr:rowOff>123189</xdr:rowOff>
    </xdr:to>
    <xdr:sp macro="" textlink="">
      <xdr:nvSpPr>
        <xdr:cNvPr id="710" name="フローチャート: 判断 709"/>
        <xdr:cNvSpPr/>
      </xdr:nvSpPr>
      <xdr:spPr>
        <a:xfrm>
          <a:off x="20383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xdr:rowOff>
    </xdr:from>
    <xdr:to>
      <xdr:col>102</xdr:col>
      <xdr:colOff>165100</xdr:colOff>
      <xdr:row>84</xdr:row>
      <xdr:rowOff>104902</xdr:rowOff>
    </xdr:to>
    <xdr:sp macro="" textlink="">
      <xdr:nvSpPr>
        <xdr:cNvPr id="711" name="フローチャート: 判断 710"/>
        <xdr:cNvSpPr/>
      </xdr:nvSpPr>
      <xdr:spPr>
        <a:xfrm>
          <a:off x="19494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5587</xdr:rowOff>
    </xdr:from>
    <xdr:to>
      <xdr:col>116</xdr:col>
      <xdr:colOff>114300</xdr:colOff>
      <xdr:row>82</xdr:row>
      <xdr:rowOff>107187</xdr:rowOff>
    </xdr:to>
    <xdr:sp macro="" textlink="">
      <xdr:nvSpPr>
        <xdr:cNvPr id="717" name="楕円 716"/>
        <xdr:cNvSpPr/>
      </xdr:nvSpPr>
      <xdr:spPr>
        <a:xfrm>
          <a:off x="221107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28464</xdr:rowOff>
    </xdr:from>
    <xdr:ext cx="469744" cy="259045"/>
    <xdr:sp macro="" textlink="">
      <xdr:nvSpPr>
        <xdr:cNvPr id="718" name="【消防施設】&#10;一人当たり面積該当値テキスト"/>
        <xdr:cNvSpPr txBox="1"/>
      </xdr:nvSpPr>
      <xdr:spPr>
        <a:xfrm>
          <a:off x="22199600" y="1391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17018</xdr:rowOff>
    </xdr:from>
    <xdr:to>
      <xdr:col>112</xdr:col>
      <xdr:colOff>38100</xdr:colOff>
      <xdr:row>82</xdr:row>
      <xdr:rowOff>118618</xdr:rowOff>
    </xdr:to>
    <xdr:sp macro="" textlink="">
      <xdr:nvSpPr>
        <xdr:cNvPr id="719" name="楕円 718"/>
        <xdr:cNvSpPr/>
      </xdr:nvSpPr>
      <xdr:spPr>
        <a:xfrm>
          <a:off x="21272500" y="140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56387</xdr:rowOff>
    </xdr:from>
    <xdr:to>
      <xdr:col>116</xdr:col>
      <xdr:colOff>63500</xdr:colOff>
      <xdr:row>82</xdr:row>
      <xdr:rowOff>67818</xdr:rowOff>
    </xdr:to>
    <xdr:cxnSp macro="">
      <xdr:nvCxnSpPr>
        <xdr:cNvPr id="720" name="直線コネクタ 719"/>
        <xdr:cNvCxnSpPr/>
      </xdr:nvCxnSpPr>
      <xdr:spPr>
        <a:xfrm flipV="1">
          <a:off x="21323300" y="14115287"/>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26163</xdr:rowOff>
    </xdr:from>
    <xdr:to>
      <xdr:col>107</xdr:col>
      <xdr:colOff>101600</xdr:colOff>
      <xdr:row>82</xdr:row>
      <xdr:rowOff>127763</xdr:rowOff>
    </xdr:to>
    <xdr:sp macro="" textlink="">
      <xdr:nvSpPr>
        <xdr:cNvPr id="721" name="楕円 720"/>
        <xdr:cNvSpPr/>
      </xdr:nvSpPr>
      <xdr:spPr>
        <a:xfrm>
          <a:off x="20383500" y="140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67818</xdr:rowOff>
    </xdr:from>
    <xdr:to>
      <xdr:col>111</xdr:col>
      <xdr:colOff>177800</xdr:colOff>
      <xdr:row>82</xdr:row>
      <xdr:rowOff>76963</xdr:rowOff>
    </xdr:to>
    <xdr:cxnSp macro="">
      <xdr:nvCxnSpPr>
        <xdr:cNvPr id="722" name="直線コネクタ 721"/>
        <xdr:cNvCxnSpPr/>
      </xdr:nvCxnSpPr>
      <xdr:spPr>
        <a:xfrm flipV="1">
          <a:off x="20434300" y="1412671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64025</xdr:rowOff>
    </xdr:from>
    <xdr:ext cx="469744" cy="259045"/>
    <xdr:sp macro="" textlink="">
      <xdr:nvSpPr>
        <xdr:cNvPr id="723" name="n_1aveValue【消防施設】&#10;一人当たり面積"/>
        <xdr:cNvSpPr txBox="1"/>
      </xdr:nvSpPr>
      <xdr:spPr>
        <a:xfrm>
          <a:off x="21075727" y="1446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114316</xdr:rowOff>
    </xdr:from>
    <xdr:ext cx="469744" cy="259045"/>
    <xdr:sp macro="" textlink="">
      <xdr:nvSpPr>
        <xdr:cNvPr id="724" name="n_2aveValue【消防施設】&#10;一人当たり面積"/>
        <xdr:cNvSpPr txBox="1"/>
      </xdr:nvSpPr>
      <xdr:spPr>
        <a:xfrm>
          <a:off x="20199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121429</xdr:rowOff>
    </xdr:from>
    <xdr:ext cx="469744" cy="259045"/>
    <xdr:sp macro="" textlink="">
      <xdr:nvSpPr>
        <xdr:cNvPr id="725" name="n_3aveValue【消防施設】&#10;一人当たり面積"/>
        <xdr:cNvSpPr txBox="1"/>
      </xdr:nvSpPr>
      <xdr:spPr>
        <a:xfrm>
          <a:off x="193104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135145</xdr:rowOff>
    </xdr:from>
    <xdr:ext cx="469744" cy="259045"/>
    <xdr:sp macro="" textlink="">
      <xdr:nvSpPr>
        <xdr:cNvPr id="726" name="n_1mainValue【消防施設】&#10;一人当たり面積"/>
        <xdr:cNvSpPr txBox="1"/>
      </xdr:nvSpPr>
      <xdr:spPr>
        <a:xfrm>
          <a:off x="21075727" y="1385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144290</xdr:rowOff>
    </xdr:from>
    <xdr:ext cx="469744" cy="259045"/>
    <xdr:sp macro="" textlink="">
      <xdr:nvSpPr>
        <xdr:cNvPr id="727" name="n_2mainValue【消防施設】&#10;一人当たり面積"/>
        <xdr:cNvSpPr txBox="1"/>
      </xdr:nvSpPr>
      <xdr:spPr>
        <a:xfrm>
          <a:off x="20199427" y="1386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8" name="直線コネクタ 7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9" name="テキスト ボックス 73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0" name="直線コネクタ 7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1" name="テキスト ボックス 7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2" name="直線コネクタ 7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3" name="テキスト ボックス 7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4" name="直線コネクタ 7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5" name="テキスト ボックス 7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6" name="直線コネクタ 7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7" name="テキスト ボックス 74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9" name="テキスト ボックス 7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89536</xdr:rowOff>
    </xdr:from>
    <xdr:to>
      <xdr:col>85</xdr:col>
      <xdr:colOff>126364</xdr:colOff>
      <xdr:row>108</xdr:row>
      <xdr:rowOff>11430</xdr:rowOff>
    </xdr:to>
    <xdr:cxnSp macro="">
      <xdr:nvCxnSpPr>
        <xdr:cNvPr id="751" name="直線コネクタ 750"/>
        <xdr:cNvCxnSpPr/>
      </xdr:nvCxnSpPr>
      <xdr:spPr>
        <a:xfrm flipV="1">
          <a:off x="16318864" y="17063086"/>
          <a:ext cx="0" cy="1464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340478" cy="259045"/>
    <xdr:sp macro="" textlink="">
      <xdr:nvSpPr>
        <xdr:cNvPr id="752" name="【庁舎】&#10;有形固定資産減価償却率最小値テキスト"/>
        <xdr:cNvSpPr txBox="1"/>
      </xdr:nvSpPr>
      <xdr:spPr>
        <a:xfrm>
          <a:off x="16357600" y="18531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753" name="直線コネクタ 752"/>
        <xdr:cNvCxnSpPr/>
      </xdr:nvCxnSpPr>
      <xdr:spPr>
        <a:xfrm>
          <a:off x="16230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36213</xdr:rowOff>
    </xdr:from>
    <xdr:ext cx="405111" cy="259045"/>
    <xdr:sp macro="" textlink="">
      <xdr:nvSpPr>
        <xdr:cNvPr id="754" name="【庁舎】&#10;有形固定資産減価償却率最大値テキスト"/>
        <xdr:cNvSpPr txBox="1"/>
      </xdr:nvSpPr>
      <xdr:spPr>
        <a:xfrm>
          <a:off x="16357600" y="1683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89536</xdr:rowOff>
    </xdr:from>
    <xdr:to>
      <xdr:col>86</xdr:col>
      <xdr:colOff>25400</xdr:colOff>
      <xdr:row>99</xdr:row>
      <xdr:rowOff>89536</xdr:rowOff>
    </xdr:to>
    <xdr:cxnSp macro="">
      <xdr:nvCxnSpPr>
        <xdr:cNvPr id="755" name="直線コネクタ 754"/>
        <xdr:cNvCxnSpPr/>
      </xdr:nvCxnSpPr>
      <xdr:spPr>
        <a:xfrm>
          <a:off x="16230600" y="1706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756" name="【庁舎】&#10;有形固定資産減価償却率平均値テキスト"/>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57" name="フローチャート: 判断 756"/>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42545</xdr:rowOff>
    </xdr:from>
    <xdr:to>
      <xdr:col>81</xdr:col>
      <xdr:colOff>101600</xdr:colOff>
      <xdr:row>103</xdr:row>
      <xdr:rowOff>144145</xdr:rowOff>
    </xdr:to>
    <xdr:sp macro="" textlink="">
      <xdr:nvSpPr>
        <xdr:cNvPr id="758" name="フローチャート: 判断 757"/>
        <xdr:cNvSpPr/>
      </xdr:nvSpPr>
      <xdr:spPr>
        <a:xfrm>
          <a:off x="15430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69214</xdr:rowOff>
    </xdr:from>
    <xdr:to>
      <xdr:col>76</xdr:col>
      <xdr:colOff>165100</xdr:colOff>
      <xdr:row>103</xdr:row>
      <xdr:rowOff>170814</xdr:rowOff>
    </xdr:to>
    <xdr:sp macro="" textlink="">
      <xdr:nvSpPr>
        <xdr:cNvPr id="759" name="フローチャート: 判断 758"/>
        <xdr:cNvSpPr/>
      </xdr:nvSpPr>
      <xdr:spPr>
        <a:xfrm>
          <a:off x="14541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166370</xdr:rowOff>
    </xdr:from>
    <xdr:to>
      <xdr:col>72</xdr:col>
      <xdr:colOff>38100</xdr:colOff>
      <xdr:row>103</xdr:row>
      <xdr:rowOff>96520</xdr:rowOff>
    </xdr:to>
    <xdr:sp macro="" textlink="">
      <xdr:nvSpPr>
        <xdr:cNvPr id="760" name="フローチャート: 判断 759"/>
        <xdr:cNvSpPr/>
      </xdr:nvSpPr>
      <xdr:spPr>
        <a:xfrm>
          <a:off x="13652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12064</xdr:rowOff>
    </xdr:from>
    <xdr:to>
      <xdr:col>85</xdr:col>
      <xdr:colOff>177800</xdr:colOff>
      <xdr:row>103</xdr:row>
      <xdr:rowOff>113664</xdr:rowOff>
    </xdr:to>
    <xdr:sp macro="" textlink="">
      <xdr:nvSpPr>
        <xdr:cNvPr id="766" name="楕円 765"/>
        <xdr:cNvSpPr/>
      </xdr:nvSpPr>
      <xdr:spPr>
        <a:xfrm>
          <a:off x="162687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34941</xdr:rowOff>
    </xdr:from>
    <xdr:ext cx="405111" cy="259045"/>
    <xdr:sp macro="" textlink="">
      <xdr:nvSpPr>
        <xdr:cNvPr id="767" name="【庁舎】&#10;有形固定資産減価償却率該当値テキスト"/>
        <xdr:cNvSpPr txBox="1"/>
      </xdr:nvSpPr>
      <xdr:spPr>
        <a:xfrm>
          <a:off x="16357600"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50164</xdr:rowOff>
    </xdr:from>
    <xdr:to>
      <xdr:col>81</xdr:col>
      <xdr:colOff>101600</xdr:colOff>
      <xdr:row>103</xdr:row>
      <xdr:rowOff>151764</xdr:rowOff>
    </xdr:to>
    <xdr:sp macro="" textlink="">
      <xdr:nvSpPr>
        <xdr:cNvPr id="768" name="楕円 767"/>
        <xdr:cNvSpPr/>
      </xdr:nvSpPr>
      <xdr:spPr>
        <a:xfrm>
          <a:off x="15430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62864</xdr:rowOff>
    </xdr:from>
    <xdr:to>
      <xdr:col>85</xdr:col>
      <xdr:colOff>127000</xdr:colOff>
      <xdr:row>103</xdr:row>
      <xdr:rowOff>100964</xdr:rowOff>
    </xdr:to>
    <xdr:cxnSp macro="">
      <xdr:nvCxnSpPr>
        <xdr:cNvPr id="769" name="直線コネクタ 768"/>
        <xdr:cNvCxnSpPr/>
      </xdr:nvCxnSpPr>
      <xdr:spPr>
        <a:xfrm flipV="1">
          <a:off x="15481300" y="177222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770" name="楕円 769"/>
        <xdr:cNvSpPr/>
      </xdr:nvSpPr>
      <xdr:spPr>
        <a:xfrm>
          <a:off x="14541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100964</xdr:rowOff>
    </xdr:from>
    <xdr:to>
      <xdr:col>81</xdr:col>
      <xdr:colOff>50800</xdr:colOff>
      <xdr:row>103</xdr:row>
      <xdr:rowOff>140970</xdr:rowOff>
    </xdr:to>
    <xdr:cxnSp macro="">
      <xdr:nvCxnSpPr>
        <xdr:cNvPr id="771" name="直線コネクタ 770"/>
        <xdr:cNvCxnSpPr/>
      </xdr:nvCxnSpPr>
      <xdr:spPr>
        <a:xfrm flipV="1">
          <a:off x="14592300" y="177603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160672</xdr:rowOff>
    </xdr:from>
    <xdr:ext cx="405111" cy="259045"/>
    <xdr:sp macro="" textlink="">
      <xdr:nvSpPr>
        <xdr:cNvPr id="772" name="n_1aveValue【庁舎】&#10;有形固定資産減価償却率"/>
        <xdr:cNvSpPr txBox="1"/>
      </xdr:nvSpPr>
      <xdr:spPr>
        <a:xfrm>
          <a:off x="15266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15891</xdr:rowOff>
    </xdr:from>
    <xdr:ext cx="405111" cy="259045"/>
    <xdr:sp macro="" textlink="">
      <xdr:nvSpPr>
        <xdr:cNvPr id="773" name="n_2aveValue【庁舎】&#10;有形固定資産減価償却率"/>
        <xdr:cNvSpPr txBox="1"/>
      </xdr:nvSpPr>
      <xdr:spPr>
        <a:xfrm>
          <a:off x="14389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113047</xdr:rowOff>
    </xdr:from>
    <xdr:ext cx="405111" cy="259045"/>
    <xdr:sp macro="" textlink="">
      <xdr:nvSpPr>
        <xdr:cNvPr id="774" name="n_3aveValue【庁舎】&#10;有形固定資産減価償却率"/>
        <xdr:cNvSpPr txBox="1"/>
      </xdr:nvSpPr>
      <xdr:spPr>
        <a:xfrm>
          <a:off x="13500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142891</xdr:rowOff>
    </xdr:from>
    <xdr:ext cx="405111" cy="259045"/>
    <xdr:sp macro="" textlink="">
      <xdr:nvSpPr>
        <xdr:cNvPr id="775" name="n_1mainValue【庁舎】&#10;有形固定資産減価償却率"/>
        <xdr:cNvSpPr txBox="1"/>
      </xdr:nvSpPr>
      <xdr:spPr>
        <a:xfrm>
          <a:off x="15266044" y="1780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11447</xdr:rowOff>
    </xdr:from>
    <xdr:ext cx="405111" cy="259045"/>
    <xdr:sp macro="" textlink="">
      <xdr:nvSpPr>
        <xdr:cNvPr id="776" name="n_2mainValue【庁舎】&#10;有形固定資産減価償却率"/>
        <xdr:cNvSpPr txBox="1"/>
      </xdr:nvSpPr>
      <xdr:spPr>
        <a:xfrm>
          <a:off x="143897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7" name="正方形/長方形 7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8" name="正方形/長方形 7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9" name="正方形/長方形 7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0" name="正方形/長方形 7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1" name="正方形/長方形 7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2" name="正方形/長方形 7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3" name="正方形/長方形 7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4" name="正方形/長方形 7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5" name="テキスト ボックス 7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6" name="直線コネクタ 7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7" name="直線コネクタ 78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8" name="テキスト ボックス 78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9" name="直線コネクタ 78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0" name="テキスト ボックス 78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1" name="直線コネクタ 79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2" name="テキスト ボックス 79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3" name="直線コネクタ 79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4" name="テキスト ボックス 79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5" name="直線コネクタ 79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6" name="テキスト ボックス 79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7" name="直線コネクタ 79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8" name="テキスト ボックス 79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9" name="直線コネクタ 7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0" name="テキスト ボックス 7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151312</xdr:rowOff>
    </xdr:from>
    <xdr:to>
      <xdr:col>116</xdr:col>
      <xdr:colOff>62864</xdr:colOff>
      <xdr:row>108</xdr:row>
      <xdr:rowOff>41366</xdr:rowOff>
    </xdr:to>
    <xdr:cxnSp macro="">
      <xdr:nvCxnSpPr>
        <xdr:cNvPr id="802" name="直線コネクタ 801"/>
        <xdr:cNvCxnSpPr/>
      </xdr:nvCxnSpPr>
      <xdr:spPr>
        <a:xfrm flipV="1">
          <a:off x="22160864" y="17296312"/>
          <a:ext cx="0" cy="126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45193</xdr:rowOff>
    </xdr:from>
    <xdr:ext cx="469744" cy="259045"/>
    <xdr:sp macro="" textlink="">
      <xdr:nvSpPr>
        <xdr:cNvPr id="803" name="【庁舎】&#10;一人当たり面積最小値テキスト"/>
        <xdr:cNvSpPr txBox="1"/>
      </xdr:nvSpPr>
      <xdr:spPr>
        <a:xfrm>
          <a:off x="22199600" y="185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41366</xdr:rowOff>
    </xdr:from>
    <xdr:to>
      <xdr:col>116</xdr:col>
      <xdr:colOff>152400</xdr:colOff>
      <xdr:row>108</xdr:row>
      <xdr:rowOff>41366</xdr:rowOff>
    </xdr:to>
    <xdr:cxnSp macro="">
      <xdr:nvCxnSpPr>
        <xdr:cNvPr id="804" name="直線コネクタ 803"/>
        <xdr:cNvCxnSpPr/>
      </xdr:nvCxnSpPr>
      <xdr:spPr>
        <a:xfrm>
          <a:off x="22072600" y="1855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97989</xdr:rowOff>
    </xdr:from>
    <xdr:ext cx="469744" cy="259045"/>
    <xdr:sp macro="" textlink="">
      <xdr:nvSpPr>
        <xdr:cNvPr id="805" name="【庁舎】&#10;一人当たり面積最大値テキスト"/>
        <xdr:cNvSpPr txBox="1"/>
      </xdr:nvSpPr>
      <xdr:spPr>
        <a:xfrm>
          <a:off x="22199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151312</xdr:rowOff>
    </xdr:from>
    <xdr:to>
      <xdr:col>116</xdr:col>
      <xdr:colOff>152400</xdr:colOff>
      <xdr:row>100</xdr:row>
      <xdr:rowOff>151312</xdr:rowOff>
    </xdr:to>
    <xdr:cxnSp macro="">
      <xdr:nvCxnSpPr>
        <xdr:cNvPr id="806" name="直線コネクタ 805"/>
        <xdr:cNvCxnSpPr/>
      </xdr:nvCxnSpPr>
      <xdr:spPr>
        <a:xfrm>
          <a:off x="22072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807" name="【庁舎】&#10;一人当たり面積平均値テキスト"/>
        <xdr:cNvSpPr txBox="1"/>
      </xdr:nvSpPr>
      <xdr:spPr>
        <a:xfrm>
          <a:off x="22199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808" name="フローチャート: 判断 807"/>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809" name="フローチャート: 判断 808"/>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61323</xdr:rowOff>
    </xdr:from>
    <xdr:to>
      <xdr:col>107</xdr:col>
      <xdr:colOff>101600</xdr:colOff>
      <xdr:row>106</xdr:row>
      <xdr:rowOff>162923</xdr:rowOff>
    </xdr:to>
    <xdr:sp macro="" textlink="">
      <xdr:nvSpPr>
        <xdr:cNvPr id="810" name="フローチャート: 判断 809"/>
        <xdr:cNvSpPr/>
      </xdr:nvSpPr>
      <xdr:spPr>
        <a:xfrm>
          <a:off x="2038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144055</xdr:rowOff>
    </xdr:from>
    <xdr:to>
      <xdr:col>102</xdr:col>
      <xdr:colOff>165100</xdr:colOff>
      <xdr:row>107</xdr:row>
      <xdr:rowOff>74205</xdr:rowOff>
    </xdr:to>
    <xdr:sp macro="" textlink="">
      <xdr:nvSpPr>
        <xdr:cNvPr id="811" name="フローチャート: 判断 810"/>
        <xdr:cNvSpPr/>
      </xdr:nvSpPr>
      <xdr:spPr>
        <a:xfrm>
          <a:off x="19494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2" name="テキスト ボックス 8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3" name="テキスト ボックス 8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4" name="テキスト ボックス 8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5" name="テキスト ボックス 8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6" name="テキスト ボックス 8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100512</xdr:rowOff>
    </xdr:from>
    <xdr:to>
      <xdr:col>116</xdr:col>
      <xdr:colOff>114300</xdr:colOff>
      <xdr:row>101</xdr:row>
      <xdr:rowOff>30662</xdr:rowOff>
    </xdr:to>
    <xdr:sp macro="" textlink="">
      <xdr:nvSpPr>
        <xdr:cNvPr id="817" name="楕円 816"/>
        <xdr:cNvSpPr/>
      </xdr:nvSpPr>
      <xdr:spPr>
        <a:xfrm>
          <a:off x="22110700" y="172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53539</xdr:rowOff>
    </xdr:from>
    <xdr:ext cx="469744" cy="259045"/>
    <xdr:sp macro="" textlink="">
      <xdr:nvSpPr>
        <xdr:cNvPr id="818" name="【庁舎】&#10;一人当たり面積該当値テキスト"/>
        <xdr:cNvSpPr txBox="1"/>
      </xdr:nvSpPr>
      <xdr:spPr>
        <a:xfrm>
          <a:off x="22199600" y="171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123371</xdr:rowOff>
    </xdr:from>
    <xdr:to>
      <xdr:col>112</xdr:col>
      <xdr:colOff>38100</xdr:colOff>
      <xdr:row>101</xdr:row>
      <xdr:rowOff>53521</xdr:rowOff>
    </xdr:to>
    <xdr:sp macro="" textlink="">
      <xdr:nvSpPr>
        <xdr:cNvPr id="819" name="楕円 818"/>
        <xdr:cNvSpPr/>
      </xdr:nvSpPr>
      <xdr:spPr>
        <a:xfrm>
          <a:off x="21272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151312</xdr:rowOff>
    </xdr:from>
    <xdr:to>
      <xdr:col>116</xdr:col>
      <xdr:colOff>63500</xdr:colOff>
      <xdr:row>101</xdr:row>
      <xdr:rowOff>2721</xdr:rowOff>
    </xdr:to>
    <xdr:cxnSp macro="">
      <xdr:nvCxnSpPr>
        <xdr:cNvPr id="820" name="直線コネクタ 819"/>
        <xdr:cNvCxnSpPr/>
      </xdr:nvCxnSpPr>
      <xdr:spPr>
        <a:xfrm flipV="1">
          <a:off x="21323300" y="1729631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153851</xdr:rowOff>
    </xdr:from>
    <xdr:to>
      <xdr:col>107</xdr:col>
      <xdr:colOff>101600</xdr:colOff>
      <xdr:row>101</xdr:row>
      <xdr:rowOff>84001</xdr:rowOff>
    </xdr:to>
    <xdr:sp macro="" textlink="">
      <xdr:nvSpPr>
        <xdr:cNvPr id="821" name="楕円 820"/>
        <xdr:cNvSpPr/>
      </xdr:nvSpPr>
      <xdr:spPr>
        <a:xfrm>
          <a:off x="20383500" y="1729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2721</xdr:rowOff>
    </xdr:from>
    <xdr:to>
      <xdr:col>111</xdr:col>
      <xdr:colOff>177800</xdr:colOff>
      <xdr:row>101</xdr:row>
      <xdr:rowOff>33201</xdr:rowOff>
    </xdr:to>
    <xdr:cxnSp macro="">
      <xdr:nvCxnSpPr>
        <xdr:cNvPr id="822" name="直線コネクタ 821"/>
        <xdr:cNvCxnSpPr/>
      </xdr:nvCxnSpPr>
      <xdr:spPr>
        <a:xfrm flipV="1">
          <a:off x="20434300" y="17319171"/>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823" name="n_1aveValue【庁舎】&#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154050</xdr:rowOff>
    </xdr:from>
    <xdr:ext cx="469744" cy="259045"/>
    <xdr:sp macro="" textlink="">
      <xdr:nvSpPr>
        <xdr:cNvPr id="824" name="n_2aveValue【庁舎】&#10;一人当たり面積"/>
        <xdr:cNvSpPr txBox="1"/>
      </xdr:nvSpPr>
      <xdr:spPr>
        <a:xfrm>
          <a:off x="20199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90732</xdr:rowOff>
    </xdr:from>
    <xdr:ext cx="469744" cy="259045"/>
    <xdr:sp macro="" textlink="">
      <xdr:nvSpPr>
        <xdr:cNvPr id="825" name="n_3aveValue【庁舎】&#10;一人当たり面積"/>
        <xdr:cNvSpPr txBox="1"/>
      </xdr:nvSpPr>
      <xdr:spPr>
        <a:xfrm>
          <a:off x="19310427"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70048</xdr:rowOff>
    </xdr:from>
    <xdr:ext cx="469744" cy="259045"/>
    <xdr:sp macro="" textlink="">
      <xdr:nvSpPr>
        <xdr:cNvPr id="826" name="n_1mainValue【庁舎】&#10;一人当たり面積"/>
        <xdr:cNvSpPr txBox="1"/>
      </xdr:nvSpPr>
      <xdr:spPr>
        <a:xfrm>
          <a:off x="21075727" y="1704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100528</xdr:rowOff>
    </xdr:from>
    <xdr:ext cx="469744" cy="259045"/>
    <xdr:sp macro="" textlink="">
      <xdr:nvSpPr>
        <xdr:cNvPr id="827" name="n_2mainValue【庁舎】&#10;一人当たり面積"/>
        <xdr:cNvSpPr txBox="1"/>
      </xdr:nvSpPr>
      <xdr:spPr>
        <a:xfrm>
          <a:off x="20199427" y="1707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8" name="正方形/長方形 8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9" name="正方形/長方形 8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0" name="テキスト ボックス 8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有形固定資産減価償却率が類似団体内平均値を特に上回っている施設は、保健センターであるが、平成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年度に用途廃止している。その他の施設は、今後策定予定の個別施設計画に基づき長寿命化、統廃合等の老朽化対策に取り組んでいく。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22961843</v>
      </c>
      <c r="BO4" s="430"/>
      <c r="BP4" s="430"/>
      <c r="BQ4" s="430"/>
      <c r="BR4" s="430"/>
      <c r="BS4" s="430"/>
      <c r="BT4" s="430"/>
      <c r="BU4" s="431"/>
      <c r="BV4" s="429">
        <v>21933236</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5.2</v>
      </c>
      <c r="CU4" s="436"/>
      <c r="CV4" s="436"/>
      <c r="CW4" s="436"/>
      <c r="CX4" s="436"/>
      <c r="CY4" s="436"/>
      <c r="CZ4" s="436"/>
      <c r="DA4" s="437"/>
      <c r="DB4" s="435">
        <v>4.2</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22333870</v>
      </c>
      <c r="BO5" s="467"/>
      <c r="BP5" s="467"/>
      <c r="BQ5" s="467"/>
      <c r="BR5" s="467"/>
      <c r="BS5" s="467"/>
      <c r="BT5" s="467"/>
      <c r="BU5" s="468"/>
      <c r="BV5" s="466">
        <v>21270876</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94.9</v>
      </c>
      <c r="CU5" s="464"/>
      <c r="CV5" s="464"/>
      <c r="CW5" s="464"/>
      <c r="CX5" s="464"/>
      <c r="CY5" s="464"/>
      <c r="CZ5" s="464"/>
      <c r="DA5" s="465"/>
      <c r="DB5" s="463">
        <v>92.6</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627973</v>
      </c>
      <c r="BO6" s="467"/>
      <c r="BP6" s="467"/>
      <c r="BQ6" s="467"/>
      <c r="BR6" s="467"/>
      <c r="BS6" s="467"/>
      <c r="BT6" s="467"/>
      <c r="BU6" s="468"/>
      <c r="BV6" s="466">
        <v>662360</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99</v>
      </c>
      <c r="CU6" s="504"/>
      <c r="CV6" s="504"/>
      <c r="CW6" s="504"/>
      <c r="CX6" s="504"/>
      <c r="CY6" s="504"/>
      <c r="CZ6" s="504"/>
      <c r="DA6" s="505"/>
      <c r="DB6" s="503">
        <v>96.7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93</v>
      </c>
      <c r="AV7" s="499"/>
      <c r="AW7" s="499"/>
      <c r="AX7" s="499"/>
      <c r="AY7" s="500" t="s">
        <v>105</v>
      </c>
      <c r="AZ7" s="501"/>
      <c r="BA7" s="501"/>
      <c r="BB7" s="501"/>
      <c r="BC7" s="501"/>
      <c r="BD7" s="501"/>
      <c r="BE7" s="501"/>
      <c r="BF7" s="501"/>
      <c r="BG7" s="501"/>
      <c r="BH7" s="501"/>
      <c r="BI7" s="501"/>
      <c r="BJ7" s="501"/>
      <c r="BK7" s="501"/>
      <c r="BL7" s="501"/>
      <c r="BM7" s="502"/>
      <c r="BN7" s="466">
        <v>23270</v>
      </c>
      <c r="BO7" s="467"/>
      <c r="BP7" s="467"/>
      <c r="BQ7" s="467"/>
      <c r="BR7" s="467"/>
      <c r="BS7" s="467"/>
      <c r="BT7" s="467"/>
      <c r="BU7" s="468"/>
      <c r="BV7" s="466">
        <v>167566</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11671307</v>
      </c>
      <c r="CU7" s="467"/>
      <c r="CV7" s="467"/>
      <c r="CW7" s="467"/>
      <c r="CX7" s="467"/>
      <c r="CY7" s="467"/>
      <c r="CZ7" s="467"/>
      <c r="DA7" s="468"/>
      <c r="DB7" s="466">
        <v>11865291</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101</v>
      </c>
      <c r="AV8" s="499"/>
      <c r="AW8" s="499"/>
      <c r="AX8" s="499"/>
      <c r="AY8" s="500" t="s">
        <v>108</v>
      </c>
      <c r="AZ8" s="501"/>
      <c r="BA8" s="501"/>
      <c r="BB8" s="501"/>
      <c r="BC8" s="501"/>
      <c r="BD8" s="501"/>
      <c r="BE8" s="501"/>
      <c r="BF8" s="501"/>
      <c r="BG8" s="501"/>
      <c r="BH8" s="501"/>
      <c r="BI8" s="501"/>
      <c r="BJ8" s="501"/>
      <c r="BK8" s="501"/>
      <c r="BL8" s="501"/>
      <c r="BM8" s="502"/>
      <c r="BN8" s="466">
        <v>604703</v>
      </c>
      <c r="BO8" s="467"/>
      <c r="BP8" s="467"/>
      <c r="BQ8" s="467"/>
      <c r="BR8" s="467"/>
      <c r="BS8" s="467"/>
      <c r="BT8" s="467"/>
      <c r="BU8" s="468"/>
      <c r="BV8" s="466">
        <v>494794</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0.28999999999999998</v>
      </c>
      <c r="CU8" s="507"/>
      <c r="CV8" s="507"/>
      <c r="CW8" s="507"/>
      <c r="CX8" s="507"/>
      <c r="CY8" s="507"/>
      <c r="CZ8" s="507"/>
      <c r="DA8" s="508"/>
      <c r="DB8" s="506">
        <v>0.28999999999999998</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26355</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114</v>
      </c>
      <c r="AV9" s="499"/>
      <c r="AW9" s="499"/>
      <c r="AX9" s="499"/>
      <c r="AY9" s="500" t="s">
        <v>115</v>
      </c>
      <c r="AZ9" s="501"/>
      <c r="BA9" s="501"/>
      <c r="BB9" s="501"/>
      <c r="BC9" s="501"/>
      <c r="BD9" s="501"/>
      <c r="BE9" s="501"/>
      <c r="BF9" s="501"/>
      <c r="BG9" s="501"/>
      <c r="BH9" s="501"/>
      <c r="BI9" s="501"/>
      <c r="BJ9" s="501"/>
      <c r="BK9" s="501"/>
      <c r="BL9" s="501"/>
      <c r="BM9" s="502"/>
      <c r="BN9" s="466">
        <v>109909</v>
      </c>
      <c r="BO9" s="467"/>
      <c r="BP9" s="467"/>
      <c r="BQ9" s="467"/>
      <c r="BR9" s="467"/>
      <c r="BS9" s="467"/>
      <c r="BT9" s="467"/>
      <c r="BU9" s="468"/>
      <c r="BV9" s="466">
        <v>-48056</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19.3</v>
      </c>
      <c r="CU9" s="464"/>
      <c r="CV9" s="464"/>
      <c r="CW9" s="464"/>
      <c r="CX9" s="464"/>
      <c r="CY9" s="464"/>
      <c r="CZ9" s="464"/>
      <c r="DA9" s="465"/>
      <c r="DB9" s="463">
        <v>19.3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28680</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736847</v>
      </c>
      <c r="BO10" s="467"/>
      <c r="BP10" s="467"/>
      <c r="BQ10" s="467"/>
      <c r="BR10" s="467"/>
      <c r="BS10" s="467"/>
      <c r="BT10" s="467"/>
      <c r="BU10" s="468"/>
      <c r="BV10" s="466">
        <v>273539</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25876</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101</v>
      </c>
      <c r="AV12" s="499"/>
      <c r="AW12" s="499"/>
      <c r="AX12" s="499"/>
      <c r="AY12" s="500" t="s">
        <v>135</v>
      </c>
      <c r="AZ12" s="501"/>
      <c r="BA12" s="501"/>
      <c r="BB12" s="501"/>
      <c r="BC12" s="501"/>
      <c r="BD12" s="501"/>
      <c r="BE12" s="501"/>
      <c r="BF12" s="501"/>
      <c r="BG12" s="501"/>
      <c r="BH12" s="501"/>
      <c r="BI12" s="501"/>
      <c r="BJ12" s="501"/>
      <c r="BK12" s="501"/>
      <c r="BL12" s="501"/>
      <c r="BM12" s="502"/>
      <c r="BN12" s="466">
        <v>1455777</v>
      </c>
      <c r="BO12" s="467"/>
      <c r="BP12" s="467"/>
      <c r="BQ12" s="467"/>
      <c r="BR12" s="467"/>
      <c r="BS12" s="467"/>
      <c r="BT12" s="467"/>
      <c r="BU12" s="468"/>
      <c r="BV12" s="466">
        <v>988250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129</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25714</v>
      </c>
      <c r="S13" s="548"/>
      <c r="T13" s="548"/>
      <c r="U13" s="548"/>
      <c r="V13" s="549"/>
      <c r="W13" s="482" t="s">
        <v>139</v>
      </c>
      <c r="X13" s="483"/>
      <c r="Y13" s="483"/>
      <c r="Z13" s="483"/>
      <c r="AA13" s="483"/>
      <c r="AB13" s="473"/>
      <c r="AC13" s="517">
        <v>3222</v>
      </c>
      <c r="AD13" s="518"/>
      <c r="AE13" s="518"/>
      <c r="AF13" s="518"/>
      <c r="AG13" s="557"/>
      <c r="AH13" s="517">
        <v>3363</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-609021</v>
      </c>
      <c r="BO13" s="467"/>
      <c r="BP13" s="467"/>
      <c r="BQ13" s="467"/>
      <c r="BR13" s="467"/>
      <c r="BS13" s="467"/>
      <c r="BT13" s="467"/>
      <c r="BU13" s="468"/>
      <c r="BV13" s="466">
        <v>-762767</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14.2</v>
      </c>
      <c r="CU13" s="464"/>
      <c r="CV13" s="464"/>
      <c r="CW13" s="464"/>
      <c r="CX13" s="464"/>
      <c r="CY13" s="464"/>
      <c r="CZ13" s="464"/>
      <c r="DA13" s="465"/>
      <c r="DB13" s="463">
        <v>12.7</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26287</v>
      </c>
      <c r="S14" s="548"/>
      <c r="T14" s="548"/>
      <c r="U14" s="548"/>
      <c r="V14" s="549"/>
      <c r="W14" s="456"/>
      <c r="X14" s="457"/>
      <c r="Y14" s="457"/>
      <c r="Z14" s="457"/>
      <c r="AA14" s="457"/>
      <c r="AB14" s="446"/>
      <c r="AC14" s="550">
        <v>23.3</v>
      </c>
      <c r="AD14" s="551"/>
      <c r="AE14" s="551"/>
      <c r="AF14" s="551"/>
      <c r="AG14" s="552"/>
      <c r="AH14" s="550">
        <v>23.5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27.3</v>
      </c>
      <c r="CU14" s="562"/>
      <c r="CV14" s="562"/>
      <c r="CW14" s="562"/>
      <c r="CX14" s="562"/>
      <c r="CY14" s="562"/>
      <c r="CZ14" s="562"/>
      <c r="DA14" s="563"/>
      <c r="DB14" s="561">
        <v>8.6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146</v>
      </c>
      <c r="N15" s="555"/>
      <c r="O15" s="555"/>
      <c r="P15" s="555"/>
      <c r="Q15" s="556"/>
      <c r="R15" s="547">
        <v>26128</v>
      </c>
      <c r="S15" s="548"/>
      <c r="T15" s="548"/>
      <c r="U15" s="548"/>
      <c r="V15" s="549"/>
      <c r="W15" s="482" t="s">
        <v>147</v>
      </c>
      <c r="X15" s="483"/>
      <c r="Y15" s="483"/>
      <c r="Z15" s="483"/>
      <c r="AA15" s="483"/>
      <c r="AB15" s="473"/>
      <c r="AC15" s="517">
        <v>3486</v>
      </c>
      <c r="AD15" s="518"/>
      <c r="AE15" s="518"/>
      <c r="AF15" s="518"/>
      <c r="AG15" s="557"/>
      <c r="AH15" s="517">
        <v>3631</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3014855</v>
      </c>
      <c r="BO15" s="430"/>
      <c r="BP15" s="430"/>
      <c r="BQ15" s="430"/>
      <c r="BR15" s="430"/>
      <c r="BS15" s="430"/>
      <c r="BT15" s="430"/>
      <c r="BU15" s="431"/>
      <c r="BV15" s="429">
        <v>2955771</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25.2</v>
      </c>
      <c r="AD16" s="551"/>
      <c r="AE16" s="551"/>
      <c r="AF16" s="551"/>
      <c r="AG16" s="552"/>
      <c r="AH16" s="550">
        <v>25.4</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10118994</v>
      </c>
      <c r="BO16" s="467"/>
      <c r="BP16" s="467"/>
      <c r="BQ16" s="467"/>
      <c r="BR16" s="467"/>
      <c r="BS16" s="467"/>
      <c r="BT16" s="467"/>
      <c r="BU16" s="468"/>
      <c r="BV16" s="466">
        <v>10140904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151</v>
      </c>
      <c r="S17" s="568"/>
      <c r="T17" s="568"/>
      <c r="U17" s="568"/>
      <c r="V17" s="569"/>
      <c r="W17" s="482" t="s">
        <v>154</v>
      </c>
      <c r="X17" s="483"/>
      <c r="Y17" s="483"/>
      <c r="Z17" s="483"/>
      <c r="AA17" s="483"/>
      <c r="AB17" s="473"/>
      <c r="AC17" s="517">
        <v>7122</v>
      </c>
      <c r="AD17" s="518"/>
      <c r="AE17" s="518"/>
      <c r="AF17" s="518"/>
      <c r="AG17" s="557"/>
      <c r="AH17" s="517">
        <v>7297</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3805152</v>
      </c>
      <c r="BO17" s="467"/>
      <c r="BP17" s="467"/>
      <c r="BQ17" s="467"/>
      <c r="BR17" s="467"/>
      <c r="BS17" s="467"/>
      <c r="BT17" s="467"/>
      <c r="BU17" s="468"/>
      <c r="BV17" s="466">
        <v>3731847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862.3</v>
      </c>
      <c r="M18" s="579"/>
      <c r="N18" s="579"/>
      <c r="O18" s="579"/>
      <c r="P18" s="579"/>
      <c r="Q18" s="579"/>
      <c r="R18" s="580"/>
      <c r="S18" s="580"/>
      <c r="T18" s="580"/>
      <c r="U18" s="580"/>
      <c r="V18" s="581"/>
      <c r="W18" s="484"/>
      <c r="X18" s="485"/>
      <c r="Y18" s="485"/>
      <c r="Z18" s="485"/>
      <c r="AA18" s="485"/>
      <c r="AB18" s="476"/>
      <c r="AC18" s="582">
        <v>51.5</v>
      </c>
      <c r="AD18" s="583"/>
      <c r="AE18" s="583"/>
      <c r="AF18" s="583"/>
      <c r="AG18" s="584"/>
      <c r="AH18" s="582">
        <v>51.1</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11228296</v>
      </c>
      <c r="BO18" s="467"/>
      <c r="BP18" s="467"/>
      <c r="BQ18" s="467"/>
      <c r="BR18" s="467"/>
      <c r="BS18" s="467"/>
      <c r="BT18" s="467"/>
      <c r="BU18" s="468"/>
      <c r="BV18" s="466">
        <v>11180526</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31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15045198</v>
      </c>
      <c r="BO19" s="467"/>
      <c r="BP19" s="467"/>
      <c r="BQ19" s="467"/>
      <c r="BR19" s="467"/>
      <c r="BS19" s="467"/>
      <c r="BT19" s="467"/>
      <c r="BU19" s="468"/>
      <c r="BV19" s="466">
        <v>14720785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9429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17854142</v>
      </c>
      <c r="BO23" s="467"/>
      <c r="BP23" s="467"/>
      <c r="BQ23" s="467"/>
      <c r="BR23" s="467"/>
      <c r="BS23" s="467"/>
      <c r="BT23" s="467"/>
      <c r="BU23" s="468"/>
      <c r="BV23" s="466">
        <v>17409269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7760</v>
      </c>
      <c r="R24" s="518"/>
      <c r="S24" s="518"/>
      <c r="T24" s="518"/>
      <c r="U24" s="518"/>
      <c r="V24" s="557"/>
      <c r="W24" s="616"/>
      <c r="X24" s="604"/>
      <c r="Y24" s="605"/>
      <c r="Z24" s="516" t="s">
        <v>170</v>
      </c>
      <c r="AA24" s="496"/>
      <c r="AB24" s="496"/>
      <c r="AC24" s="496"/>
      <c r="AD24" s="496"/>
      <c r="AE24" s="496"/>
      <c r="AF24" s="496"/>
      <c r="AG24" s="497"/>
      <c r="AH24" s="517">
        <v>274</v>
      </c>
      <c r="AI24" s="518"/>
      <c r="AJ24" s="518"/>
      <c r="AK24" s="518"/>
      <c r="AL24" s="557"/>
      <c r="AM24" s="517">
        <v>837344</v>
      </c>
      <c r="AN24" s="518"/>
      <c r="AO24" s="518"/>
      <c r="AP24" s="518"/>
      <c r="AQ24" s="518"/>
      <c r="AR24" s="557"/>
      <c r="AS24" s="517">
        <v>3056</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15767048</v>
      </c>
      <c r="BO24" s="467"/>
      <c r="BP24" s="467"/>
      <c r="BQ24" s="467"/>
      <c r="BR24" s="467"/>
      <c r="BS24" s="467"/>
      <c r="BT24" s="467"/>
      <c r="BU24" s="468"/>
      <c r="BV24" s="466">
        <v>15849638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6200</v>
      </c>
      <c r="R25" s="518"/>
      <c r="S25" s="518"/>
      <c r="T25" s="518"/>
      <c r="U25" s="518"/>
      <c r="V25" s="557"/>
      <c r="W25" s="616"/>
      <c r="X25" s="604"/>
      <c r="Y25" s="605"/>
      <c r="Z25" s="516" t="s">
        <v>173</v>
      </c>
      <c r="AA25" s="496"/>
      <c r="AB25" s="496"/>
      <c r="AC25" s="496"/>
      <c r="AD25" s="496"/>
      <c r="AE25" s="496"/>
      <c r="AF25" s="496"/>
      <c r="AG25" s="497"/>
      <c r="AH25" s="517" t="s">
        <v>129</v>
      </c>
      <c r="AI25" s="518"/>
      <c r="AJ25" s="518"/>
      <c r="AK25" s="518"/>
      <c r="AL25" s="557"/>
      <c r="AM25" s="517" t="s">
        <v>129</v>
      </c>
      <c r="AN25" s="518"/>
      <c r="AO25" s="518"/>
      <c r="AP25" s="518"/>
      <c r="AQ25" s="518"/>
      <c r="AR25" s="557"/>
      <c r="AS25" s="517" t="s">
        <v>129</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5970173</v>
      </c>
      <c r="BO25" s="430"/>
      <c r="BP25" s="430"/>
      <c r="BQ25" s="430"/>
      <c r="BR25" s="430"/>
      <c r="BS25" s="430"/>
      <c r="BT25" s="430"/>
      <c r="BU25" s="431"/>
      <c r="BV25" s="429">
        <v>5615218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5720</v>
      </c>
      <c r="R26" s="518"/>
      <c r="S26" s="518"/>
      <c r="T26" s="518"/>
      <c r="U26" s="518"/>
      <c r="V26" s="557"/>
      <c r="W26" s="616"/>
      <c r="X26" s="604"/>
      <c r="Y26" s="605"/>
      <c r="Z26" s="516" t="s">
        <v>176</v>
      </c>
      <c r="AA26" s="626"/>
      <c r="AB26" s="626"/>
      <c r="AC26" s="626"/>
      <c r="AD26" s="626"/>
      <c r="AE26" s="626"/>
      <c r="AF26" s="626"/>
      <c r="AG26" s="627"/>
      <c r="AH26" s="517">
        <v>32</v>
      </c>
      <c r="AI26" s="518"/>
      <c r="AJ26" s="518"/>
      <c r="AK26" s="518"/>
      <c r="AL26" s="557"/>
      <c r="AM26" s="517">
        <v>98368</v>
      </c>
      <c r="AN26" s="518"/>
      <c r="AO26" s="518"/>
      <c r="AP26" s="518"/>
      <c r="AQ26" s="518"/>
      <c r="AR26" s="557"/>
      <c r="AS26" s="517">
        <v>3074</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129</v>
      </c>
      <c r="BO26" s="467"/>
      <c r="BP26" s="467"/>
      <c r="BQ26" s="467"/>
      <c r="BR26" s="467"/>
      <c r="BS26" s="467"/>
      <c r="BT26" s="467"/>
      <c r="BU26" s="468"/>
      <c r="BV26" s="466" t="s">
        <v>129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3750</v>
      </c>
      <c r="R27" s="518"/>
      <c r="S27" s="518"/>
      <c r="T27" s="518"/>
      <c r="U27" s="518"/>
      <c r="V27" s="557"/>
      <c r="W27" s="616"/>
      <c r="X27" s="604"/>
      <c r="Y27" s="605"/>
      <c r="Z27" s="516" t="s">
        <v>179</v>
      </c>
      <c r="AA27" s="496"/>
      <c r="AB27" s="496"/>
      <c r="AC27" s="496"/>
      <c r="AD27" s="496"/>
      <c r="AE27" s="496"/>
      <c r="AF27" s="496"/>
      <c r="AG27" s="497"/>
      <c r="AH27" s="517">
        <v>2</v>
      </c>
      <c r="AI27" s="518"/>
      <c r="AJ27" s="518"/>
      <c r="AK27" s="518"/>
      <c r="AL27" s="557"/>
      <c r="AM27" s="517" t="s">
        <v>180</v>
      </c>
      <c r="AN27" s="518"/>
      <c r="AO27" s="518"/>
      <c r="AP27" s="518"/>
      <c r="AQ27" s="518"/>
      <c r="AR27" s="557"/>
      <c r="AS27" s="517" t="s">
        <v>180</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200000</v>
      </c>
      <c r="BO27" s="640"/>
      <c r="BP27" s="640"/>
      <c r="BQ27" s="640"/>
      <c r="BR27" s="640"/>
      <c r="BS27" s="640"/>
      <c r="BT27" s="640"/>
      <c r="BU27" s="641"/>
      <c r="BV27" s="639">
        <v>200000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3150</v>
      </c>
      <c r="R28" s="518"/>
      <c r="S28" s="518"/>
      <c r="T28" s="518"/>
      <c r="U28" s="518"/>
      <c r="V28" s="557"/>
      <c r="W28" s="616"/>
      <c r="X28" s="604"/>
      <c r="Y28" s="605"/>
      <c r="Z28" s="516" t="s">
        <v>183</v>
      </c>
      <c r="AA28" s="496"/>
      <c r="AB28" s="496"/>
      <c r="AC28" s="496"/>
      <c r="AD28" s="496"/>
      <c r="AE28" s="496"/>
      <c r="AF28" s="496"/>
      <c r="AG28" s="497"/>
      <c r="AH28" s="517" t="s">
        <v>129</v>
      </c>
      <c r="AI28" s="518"/>
      <c r="AJ28" s="518"/>
      <c r="AK28" s="518"/>
      <c r="AL28" s="557"/>
      <c r="AM28" s="517" t="s">
        <v>129</v>
      </c>
      <c r="AN28" s="518"/>
      <c r="AO28" s="518"/>
      <c r="AP28" s="518"/>
      <c r="AQ28" s="518"/>
      <c r="AR28" s="557"/>
      <c r="AS28" s="517" t="s">
        <v>129</v>
      </c>
      <c r="AT28" s="518"/>
      <c r="AU28" s="518"/>
      <c r="AV28" s="518"/>
      <c r="AW28" s="518"/>
      <c r="AX28" s="519"/>
      <c r="AY28" s="642" t="s">
        <v>184</v>
      </c>
      <c r="AZ28" s="643"/>
      <c r="BA28" s="643"/>
      <c r="BB28" s="644"/>
      <c r="BC28" s="426" t="s">
        <v>47</v>
      </c>
      <c r="BD28" s="427"/>
      <c r="BE28" s="427"/>
      <c r="BF28" s="427"/>
      <c r="BG28" s="427"/>
      <c r="BH28" s="427"/>
      <c r="BI28" s="427"/>
      <c r="BJ28" s="427"/>
      <c r="BK28" s="427"/>
      <c r="BL28" s="427"/>
      <c r="BM28" s="428"/>
      <c r="BN28" s="429">
        <v>3198141</v>
      </c>
      <c r="BO28" s="430"/>
      <c r="BP28" s="430"/>
      <c r="BQ28" s="430"/>
      <c r="BR28" s="430"/>
      <c r="BS28" s="430"/>
      <c r="BT28" s="430"/>
      <c r="BU28" s="431"/>
      <c r="BV28" s="429">
        <v>3917071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18</v>
      </c>
      <c r="M29" s="518"/>
      <c r="N29" s="518"/>
      <c r="O29" s="518"/>
      <c r="P29" s="557"/>
      <c r="Q29" s="517">
        <v>3000</v>
      </c>
      <c r="R29" s="518"/>
      <c r="S29" s="518"/>
      <c r="T29" s="518"/>
      <c r="U29" s="518"/>
      <c r="V29" s="557"/>
      <c r="W29" s="617"/>
      <c r="X29" s="618"/>
      <c r="Y29" s="619"/>
      <c r="Z29" s="516" t="s">
        <v>186</v>
      </c>
      <c r="AA29" s="496"/>
      <c r="AB29" s="496"/>
      <c r="AC29" s="496"/>
      <c r="AD29" s="496"/>
      <c r="AE29" s="496"/>
      <c r="AF29" s="496"/>
      <c r="AG29" s="497"/>
      <c r="AH29" s="517">
        <v>276</v>
      </c>
      <c r="AI29" s="518"/>
      <c r="AJ29" s="518"/>
      <c r="AK29" s="518"/>
      <c r="AL29" s="557"/>
      <c r="AM29" s="517">
        <v>845528</v>
      </c>
      <c r="AN29" s="518"/>
      <c r="AO29" s="518"/>
      <c r="AP29" s="518"/>
      <c r="AQ29" s="518"/>
      <c r="AR29" s="557"/>
      <c r="AS29" s="517">
        <v>3064</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1953615</v>
      </c>
      <c r="BO29" s="467"/>
      <c r="BP29" s="467"/>
      <c r="BQ29" s="467"/>
      <c r="BR29" s="467"/>
      <c r="BS29" s="467"/>
      <c r="BT29" s="467"/>
      <c r="BU29" s="468"/>
      <c r="BV29" s="466">
        <v>2249720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96.7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4389024</v>
      </c>
      <c r="BO30" s="640"/>
      <c r="BP30" s="640"/>
      <c r="BQ30" s="640"/>
      <c r="BR30" s="640"/>
      <c r="BS30" s="640"/>
      <c r="BT30" s="640"/>
      <c r="BU30" s="641"/>
      <c r="BV30" s="639">
        <v>4559711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195</v>
      </c>
      <c r="V33" s="490"/>
      <c r="W33" s="455" t="s">
        <v>196</v>
      </c>
      <c r="X33" s="455"/>
      <c r="Y33" s="455"/>
      <c r="Z33" s="455"/>
      <c r="AA33" s="455"/>
      <c r="AB33" s="455"/>
      <c r="AC33" s="455"/>
      <c r="AD33" s="455"/>
      <c r="AE33" s="455"/>
      <c r="AF33" s="455"/>
      <c r="AG33" s="455"/>
      <c r="AH33" s="455"/>
      <c r="AI33" s="455"/>
      <c r="AJ33" s="455"/>
      <c r="AK33" s="455"/>
      <c r="AL33" s="215"/>
      <c r="AM33" s="490" t="s">
        <v>195</v>
      </c>
      <c r="AN33" s="490"/>
      <c r="AO33" s="455" t="s">
        <v>196</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195</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国民健康保険特別会計（事業勘定）</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盛岡地区広域消防組合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八幡平温泉開発</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国民健康保険特別会計（診療施設勘定）</v>
      </c>
      <c r="X35" s="653"/>
      <c r="Y35" s="653"/>
      <c r="Z35" s="653"/>
      <c r="AA35" s="653"/>
      <c r="AB35" s="653"/>
      <c r="AC35" s="653"/>
      <c r="AD35" s="653"/>
      <c r="AE35" s="653"/>
      <c r="AF35" s="653"/>
      <c r="AG35" s="653"/>
      <c r="AH35" s="653"/>
      <c r="AI35" s="653"/>
      <c r="AJ35" s="653"/>
      <c r="AK35" s="653"/>
      <c r="AL35" s="213"/>
      <c r="AM35" s="652">
        <f t="shared" ref="AM35:AM43" si="0">IF(AO35="","",AM34+1)</f>
        <v>6</v>
      </c>
      <c r="AN35" s="652"/>
      <c r="AO35" s="653" t="str">
        <f>IF('各会計、関係団体の財政状況及び健全化判断比率'!B32="","",'各会計、関係団体の財政状況及び健全化判断比率'!B32)</f>
        <v>西根病院事業会計</v>
      </c>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IF('各会計、関係団体の財政状況及び健全化判断比率'!B34="","",'各会計、関係団体の財政状況及び健全化判断比率'!B34)</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盛岡北部行政事務組合（一般会計）</v>
      </c>
      <c r="BZ35" s="653"/>
      <c r="CA35" s="653"/>
      <c r="CB35" s="653"/>
      <c r="CC35" s="653"/>
      <c r="CD35" s="653"/>
      <c r="CE35" s="653"/>
      <c r="CF35" s="653"/>
      <c r="CG35" s="653"/>
      <c r="CH35" s="653"/>
      <c r="CI35" s="653"/>
      <c r="CJ35" s="653"/>
      <c r="CK35" s="653"/>
      <c r="CL35" s="653"/>
      <c r="CM35" s="653"/>
      <c r="CN35" s="213"/>
      <c r="CO35" s="652">
        <f t="shared" ref="CO35:CO43" si="3">IF(CQ35="","",CO34+1)</f>
        <v>18</v>
      </c>
      <c r="CP35" s="652"/>
      <c r="CQ35" s="653" t="str">
        <f>IF('各会計、関係団体の財政状況及び健全化判断比率'!BS8="","",'各会計、関係団体の財政状況及び健全化判断比率'!BS8)</f>
        <v>地熱染色研究所</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9</v>
      </c>
      <c r="BF36" s="652"/>
      <c r="BG36" s="653" t="str">
        <f>IF('各会計、関係団体の財政状況及び健全化判断比率'!B35="","",'各会計、関係団体の財政状況及び健全化判断比率'!B35)</f>
        <v>浄化槽事業特別会計</v>
      </c>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盛岡北部行政事務組合（特別会計）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岩手県市町村総合事務組合（一般会計）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岩手県市町村総合事務組合（特別会計）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岩手県後期高齢者医療広域連合（一般会計）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岩手県後期高齢者医療広域連合（特別会計）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ffKSzObCfvAKMkOBlrOi4Vbc+HWRseTBqCXLGgkDHaOeCk9DWWCzkER9mYeQR0NHGSA/bcCOrMIrwCVgcu7sg==" saltValue="MefsFESh5YcMqkzf6rfWA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223</v>
      </c>
      <c r="C5" s="666"/>
      <c r="D5" s="666"/>
      <c r="E5" s="666"/>
      <c r="F5" s="666"/>
      <c r="G5" s="666"/>
      <c r="H5" s="666"/>
      <c r="I5" s="666"/>
      <c r="J5" s="666"/>
      <c r="K5" s="666"/>
      <c r="L5" s="666"/>
      <c r="M5" s="666"/>
      <c r="N5" s="666"/>
      <c r="O5" s="666"/>
      <c r="P5" s="666"/>
      <c r="Q5" s="667"/>
      <c r="R5" s="668">
        <v>3078277</v>
      </c>
      <c r="S5" s="669"/>
      <c r="T5" s="669"/>
      <c r="U5" s="669"/>
      <c r="V5" s="669"/>
      <c r="W5" s="669"/>
      <c r="X5" s="669"/>
      <c r="Y5" s="670"/>
      <c r="Z5" s="671">
        <v>13.4</v>
      </c>
      <c r="AA5" s="671"/>
      <c r="AB5" s="671"/>
      <c r="AC5" s="671"/>
      <c r="AD5" s="672">
        <v>3078277</v>
      </c>
      <c r="AE5" s="672"/>
      <c r="AF5" s="672"/>
      <c r="AG5" s="672"/>
      <c r="AH5" s="672"/>
      <c r="AI5" s="672"/>
      <c r="AJ5" s="672"/>
      <c r="AK5" s="672"/>
      <c r="AL5" s="673">
        <v>27.1</v>
      </c>
      <c r="AM5" s="674"/>
      <c r="AN5" s="674"/>
      <c r="AO5" s="675"/>
      <c r="AP5" s="665" t="s">
        <v>224</v>
      </c>
      <c r="AQ5" s="666"/>
      <c r="AR5" s="666"/>
      <c r="AS5" s="666"/>
      <c r="AT5" s="666"/>
      <c r="AU5" s="666"/>
      <c r="AV5" s="666"/>
      <c r="AW5" s="666"/>
      <c r="AX5" s="666"/>
      <c r="AY5" s="666"/>
      <c r="AZ5" s="666"/>
      <c r="BA5" s="666"/>
      <c r="BB5" s="666"/>
      <c r="BC5" s="666"/>
      <c r="BD5" s="666"/>
      <c r="BE5" s="666"/>
      <c r="BF5" s="667"/>
      <c r="BG5" s="679">
        <v>3000230</v>
      </c>
      <c r="BH5" s="680"/>
      <c r="BI5" s="680"/>
      <c r="BJ5" s="680"/>
      <c r="BK5" s="680"/>
      <c r="BL5" s="680"/>
      <c r="BM5" s="680"/>
      <c r="BN5" s="681"/>
      <c r="BO5" s="682">
        <v>97.5</v>
      </c>
      <c r="BP5" s="682"/>
      <c r="BQ5" s="682"/>
      <c r="BR5" s="682"/>
      <c r="BS5" s="683">
        <v>17577</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217</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x14ac:dyDescent="0.15">
      <c r="B6" s="676" t="s">
        <v>228</v>
      </c>
      <c r="C6" s="677"/>
      <c r="D6" s="677"/>
      <c r="E6" s="677"/>
      <c r="F6" s="677"/>
      <c r="G6" s="677"/>
      <c r="H6" s="677"/>
      <c r="I6" s="677"/>
      <c r="J6" s="677"/>
      <c r="K6" s="677"/>
      <c r="L6" s="677"/>
      <c r="M6" s="677"/>
      <c r="N6" s="677"/>
      <c r="O6" s="677"/>
      <c r="P6" s="677"/>
      <c r="Q6" s="678"/>
      <c r="R6" s="679">
        <v>255594</v>
      </c>
      <c r="S6" s="680"/>
      <c r="T6" s="680"/>
      <c r="U6" s="680"/>
      <c r="V6" s="680"/>
      <c r="W6" s="680"/>
      <c r="X6" s="680"/>
      <c r="Y6" s="681"/>
      <c r="Z6" s="682">
        <v>1.1000000000000001</v>
      </c>
      <c r="AA6" s="682"/>
      <c r="AB6" s="682"/>
      <c r="AC6" s="682"/>
      <c r="AD6" s="683">
        <v>255594</v>
      </c>
      <c r="AE6" s="683"/>
      <c r="AF6" s="683"/>
      <c r="AG6" s="683"/>
      <c r="AH6" s="683"/>
      <c r="AI6" s="683"/>
      <c r="AJ6" s="683"/>
      <c r="AK6" s="683"/>
      <c r="AL6" s="684">
        <v>2.2999999999999998</v>
      </c>
      <c r="AM6" s="685"/>
      <c r="AN6" s="685"/>
      <c r="AO6" s="686"/>
      <c r="AP6" s="676" t="s">
        <v>229</v>
      </c>
      <c r="AQ6" s="677"/>
      <c r="AR6" s="677"/>
      <c r="AS6" s="677"/>
      <c r="AT6" s="677"/>
      <c r="AU6" s="677"/>
      <c r="AV6" s="677"/>
      <c r="AW6" s="677"/>
      <c r="AX6" s="677"/>
      <c r="AY6" s="677"/>
      <c r="AZ6" s="677"/>
      <c r="BA6" s="677"/>
      <c r="BB6" s="677"/>
      <c r="BC6" s="677"/>
      <c r="BD6" s="677"/>
      <c r="BE6" s="677"/>
      <c r="BF6" s="678"/>
      <c r="BG6" s="679">
        <v>3000230</v>
      </c>
      <c r="BH6" s="680"/>
      <c r="BI6" s="680"/>
      <c r="BJ6" s="680"/>
      <c r="BK6" s="680"/>
      <c r="BL6" s="680"/>
      <c r="BM6" s="680"/>
      <c r="BN6" s="681"/>
      <c r="BO6" s="682">
        <v>97.5</v>
      </c>
      <c r="BP6" s="682"/>
      <c r="BQ6" s="682"/>
      <c r="BR6" s="682"/>
      <c r="BS6" s="683">
        <v>17577</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169174</v>
      </c>
      <c r="CS6" s="680"/>
      <c r="CT6" s="680"/>
      <c r="CU6" s="680"/>
      <c r="CV6" s="680"/>
      <c r="CW6" s="680"/>
      <c r="CX6" s="680"/>
      <c r="CY6" s="681"/>
      <c r="CZ6" s="673">
        <v>0.8</v>
      </c>
      <c r="DA6" s="674"/>
      <c r="DB6" s="674"/>
      <c r="DC6" s="693"/>
      <c r="DD6" s="688" t="s">
        <v>231</v>
      </c>
      <c r="DE6" s="680"/>
      <c r="DF6" s="680"/>
      <c r="DG6" s="680"/>
      <c r="DH6" s="680"/>
      <c r="DI6" s="680"/>
      <c r="DJ6" s="680"/>
      <c r="DK6" s="680"/>
      <c r="DL6" s="680"/>
      <c r="DM6" s="680"/>
      <c r="DN6" s="680"/>
      <c r="DO6" s="680"/>
      <c r="DP6" s="681"/>
      <c r="DQ6" s="688">
        <v>169043</v>
      </c>
      <c r="DR6" s="680"/>
      <c r="DS6" s="680"/>
      <c r="DT6" s="680"/>
      <c r="DU6" s="680"/>
      <c r="DV6" s="680"/>
      <c r="DW6" s="680"/>
      <c r="DX6" s="680"/>
      <c r="DY6" s="680"/>
      <c r="DZ6" s="680"/>
      <c r="EA6" s="680"/>
      <c r="EB6" s="680"/>
      <c r="EC6" s="689"/>
    </row>
    <row r="7" spans="2:143" ht="11.25" customHeight="1" x14ac:dyDescent="0.15">
      <c r="B7" s="676" t="s">
        <v>232</v>
      </c>
      <c r="C7" s="677"/>
      <c r="D7" s="677"/>
      <c r="E7" s="677"/>
      <c r="F7" s="677"/>
      <c r="G7" s="677"/>
      <c r="H7" s="677"/>
      <c r="I7" s="677"/>
      <c r="J7" s="677"/>
      <c r="K7" s="677"/>
      <c r="L7" s="677"/>
      <c r="M7" s="677"/>
      <c r="N7" s="677"/>
      <c r="O7" s="677"/>
      <c r="P7" s="677"/>
      <c r="Q7" s="678"/>
      <c r="R7" s="679">
        <v>2865</v>
      </c>
      <c r="S7" s="680"/>
      <c r="T7" s="680"/>
      <c r="U7" s="680"/>
      <c r="V7" s="680"/>
      <c r="W7" s="680"/>
      <c r="X7" s="680"/>
      <c r="Y7" s="681"/>
      <c r="Z7" s="682">
        <v>0</v>
      </c>
      <c r="AA7" s="682"/>
      <c r="AB7" s="682"/>
      <c r="AC7" s="682"/>
      <c r="AD7" s="683">
        <v>2865</v>
      </c>
      <c r="AE7" s="683"/>
      <c r="AF7" s="683"/>
      <c r="AG7" s="683"/>
      <c r="AH7" s="683"/>
      <c r="AI7" s="683"/>
      <c r="AJ7" s="683"/>
      <c r="AK7" s="683"/>
      <c r="AL7" s="684">
        <v>0</v>
      </c>
      <c r="AM7" s="685"/>
      <c r="AN7" s="685"/>
      <c r="AO7" s="686"/>
      <c r="AP7" s="676" t="s">
        <v>233</v>
      </c>
      <c r="AQ7" s="677"/>
      <c r="AR7" s="677"/>
      <c r="AS7" s="677"/>
      <c r="AT7" s="677"/>
      <c r="AU7" s="677"/>
      <c r="AV7" s="677"/>
      <c r="AW7" s="677"/>
      <c r="AX7" s="677"/>
      <c r="AY7" s="677"/>
      <c r="AZ7" s="677"/>
      <c r="BA7" s="677"/>
      <c r="BB7" s="677"/>
      <c r="BC7" s="677"/>
      <c r="BD7" s="677"/>
      <c r="BE7" s="677"/>
      <c r="BF7" s="678"/>
      <c r="BG7" s="679">
        <v>1041445</v>
      </c>
      <c r="BH7" s="680"/>
      <c r="BI7" s="680"/>
      <c r="BJ7" s="680"/>
      <c r="BK7" s="680"/>
      <c r="BL7" s="680"/>
      <c r="BM7" s="680"/>
      <c r="BN7" s="681"/>
      <c r="BO7" s="682">
        <v>33.799999999999997</v>
      </c>
      <c r="BP7" s="682"/>
      <c r="BQ7" s="682"/>
      <c r="BR7" s="682"/>
      <c r="BS7" s="683">
        <v>17577</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3542784</v>
      </c>
      <c r="CS7" s="680"/>
      <c r="CT7" s="680"/>
      <c r="CU7" s="680"/>
      <c r="CV7" s="680"/>
      <c r="CW7" s="680"/>
      <c r="CX7" s="680"/>
      <c r="CY7" s="681"/>
      <c r="CZ7" s="682">
        <v>15.9</v>
      </c>
      <c r="DA7" s="682"/>
      <c r="DB7" s="682"/>
      <c r="DC7" s="682"/>
      <c r="DD7" s="688">
        <v>162652</v>
      </c>
      <c r="DE7" s="680"/>
      <c r="DF7" s="680"/>
      <c r="DG7" s="680"/>
      <c r="DH7" s="680"/>
      <c r="DI7" s="680"/>
      <c r="DJ7" s="680"/>
      <c r="DK7" s="680"/>
      <c r="DL7" s="680"/>
      <c r="DM7" s="680"/>
      <c r="DN7" s="680"/>
      <c r="DO7" s="680"/>
      <c r="DP7" s="681"/>
      <c r="DQ7" s="688">
        <v>3078776</v>
      </c>
      <c r="DR7" s="680"/>
      <c r="DS7" s="680"/>
      <c r="DT7" s="680"/>
      <c r="DU7" s="680"/>
      <c r="DV7" s="680"/>
      <c r="DW7" s="680"/>
      <c r="DX7" s="680"/>
      <c r="DY7" s="680"/>
      <c r="DZ7" s="680"/>
      <c r="EA7" s="680"/>
      <c r="EB7" s="680"/>
      <c r="EC7" s="689"/>
    </row>
    <row r="8" spans="2:143" ht="11.25" customHeight="1" x14ac:dyDescent="0.15">
      <c r="B8" s="676" t="s">
        <v>235</v>
      </c>
      <c r="C8" s="677"/>
      <c r="D8" s="677"/>
      <c r="E8" s="677"/>
      <c r="F8" s="677"/>
      <c r="G8" s="677"/>
      <c r="H8" s="677"/>
      <c r="I8" s="677"/>
      <c r="J8" s="677"/>
      <c r="K8" s="677"/>
      <c r="L8" s="677"/>
      <c r="M8" s="677"/>
      <c r="N8" s="677"/>
      <c r="O8" s="677"/>
      <c r="P8" s="677"/>
      <c r="Q8" s="678"/>
      <c r="R8" s="679">
        <v>3740</v>
      </c>
      <c r="S8" s="680"/>
      <c r="T8" s="680"/>
      <c r="U8" s="680"/>
      <c r="V8" s="680"/>
      <c r="W8" s="680"/>
      <c r="X8" s="680"/>
      <c r="Y8" s="681"/>
      <c r="Z8" s="682">
        <v>0</v>
      </c>
      <c r="AA8" s="682"/>
      <c r="AB8" s="682"/>
      <c r="AC8" s="682"/>
      <c r="AD8" s="683">
        <v>3740</v>
      </c>
      <c r="AE8" s="683"/>
      <c r="AF8" s="683"/>
      <c r="AG8" s="683"/>
      <c r="AH8" s="683"/>
      <c r="AI8" s="683"/>
      <c r="AJ8" s="683"/>
      <c r="AK8" s="683"/>
      <c r="AL8" s="684">
        <v>0</v>
      </c>
      <c r="AM8" s="685"/>
      <c r="AN8" s="685"/>
      <c r="AO8" s="686"/>
      <c r="AP8" s="676" t="s">
        <v>236</v>
      </c>
      <c r="AQ8" s="677"/>
      <c r="AR8" s="677"/>
      <c r="AS8" s="677"/>
      <c r="AT8" s="677"/>
      <c r="AU8" s="677"/>
      <c r="AV8" s="677"/>
      <c r="AW8" s="677"/>
      <c r="AX8" s="677"/>
      <c r="AY8" s="677"/>
      <c r="AZ8" s="677"/>
      <c r="BA8" s="677"/>
      <c r="BB8" s="677"/>
      <c r="BC8" s="677"/>
      <c r="BD8" s="677"/>
      <c r="BE8" s="677"/>
      <c r="BF8" s="678"/>
      <c r="BG8" s="679">
        <v>44770</v>
      </c>
      <c r="BH8" s="680"/>
      <c r="BI8" s="680"/>
      <c r="BJ8" s="680"/>
      <c r="BK8" s="680"/>
      <c r="BL8" s="680"/>
      <c r="BM8" s="680"/>
      <c r="BN8" s="681"/>
      <c r="BO8" s="682">
        <v>1.5</v>
      </c>
      <c r="BP8" s="682"/>
      <c r="BQ8" s="682"/>
      <c r="BR8" s="682"/>
      <c r="BS8" s="688" t="s">
        <v>231</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4648718</v>
      </c>
      <c r="CS8" s="680"/>
      <c r="CT8" s="680"/>
      <c r="CU8" s="680"/>
      <c r="CV8" s="680"/>
      <c r="CW8" s="680"/>
      <c r="CX8" s="680"/>
      <c r="CY8" s="681"/>
      <c r="CZ8" s="682">
        <v>20.8</v>
      </c>
      <c r="DA8" s="682"/>
      <c r="DB8" s="682"/>
      <c r="DC8" s="682"/>
      <c r="DD8" s="688">
        <v>29582</v>
      </c>
      <c r="DE8" s="680"/>
      <c r="DF8" s="680"/>
      <c r="DG8" s="680"/>
      <c r="DH8" s="680"/>
      <c r="DI8" s="680"/>
      <c r="DJ8" s="680"/>
      <c r="DK8" s="680"/>
      <c r="DL8" s="680"/>
      <c r="DM8" s="680"/>
      <c r="DN8" s="680"/>
      <c r="DO8" s="680"/>
      <c r="DP8" s="681"/>
      <c r="DQ8" s="688">
        <v>2480955</v>
      </c>
      <c r="DR8" s="680"/>
      <c r="DS8" s="680"/>
      <c r="DT8" s="680"/>
      <c r="DU8" s="680"/>
      <c r="DV8" s="680"/>
      <c r="DW8" s="680"/>
      <c r="DX8" s="680"/>
      <c r="DY8" s="680"/>
      <c r="DZ8" s="680"/>
      <c r="EA8" s="680"/>
      <c r="EB8" s="680"/>
      <c r="EC8" s="689"/>
    </row>
    <row r="9" spans="2:143" ht="11.25" customHeight="1" x14ac:dyDescent="0.15">
      <c r="B9" s="676" t="s">
        <v>238</v>
      </c>
      <c r="C9" s="677"/>
      <c r="D9" s="677"/>
      <c r="E9" s="677"/>
      <c r="F9" s="677"/>
      <c r="G9" s="677"/>
      <c r="H9" s="677"/>
      <c r="I9" s="677"/>
      <c r="J9" s="677"/>
      <c r="K9" s="677"/>
      <c r="L9" s="677"/>
      <c r="M9" s="677"/>
      <c r="N9" s="677"/>
      <c r="O9" s="677"/>
      <c r="P9" s="677"/>
      <c r="Q9" s="678"/>
      <c r="R9" s="679">
        <v>3487</v>
      </c>
      <c r="S9" s="680"/>
      <c r="T9" s="680"/>
      <c r="U9" s="680"/>
      <c r="V9" s="680"/>
      <c r="W9" s="680"/>
      <c r="X9" s="680"/>
      <c r="Y9" s="681"/>
      <c r="Z9" s="682">
        <v>0</v>
      </c>
      <c r="AA9" s="682"/>
      <c r="AB9" s="682"/>
      <c r="AC9" s="682"/>
      <c r="AD9" s="683">
        <v>3487</v>
      </c>
      <c r="AE9" s="683"/>
      <c r="AF9" s="683"/>
      <c r="AG9" s="683"/>
      <c r="AH9" s="683"/>
      <c r="AI9" s="683"/>
      <c r="AJ9" s="683"/>
      <c r="AK9" s="683"/>
      <c r="AL9" s="684">
        <v>0</v>
      </c>
      <c r="AM9" s="685"/>
      <c r="AN9" s="685"/>
      <c r="AO9" s="686"/>
      <c r="AP9" s="676" t="s">
        <v>239</v>
      </c>
      <c r="AQ9" s="677"/>
      <c r="AR9" s="677"/>
      <c r="AS9" s="677"/>
      <c r="AT9" s="677"/>
      <c r="AU9" s="677"/>
      <c r="AV9" s="677"/>
      <c r="AW9" s="677"/>
      <c r="AX9" s="677"/>
      <c r="AY9" s="677"/>
      <c r="AZ9" s="677"/>
      <c r="BA9" s="677"/>
      <c r="BB9" s="677"/>
      <c r="BC9" s="677"/>
      <c r="BD9" s="677"/>
      <c r="BE9" s="677"/>
      <c r="BF9" s="678"/>
      <c r="BG9" s="679">
        <v>809877</v>
      </c>
      <c r="BH9" s="680"/>
      <c r="BI9" s="680"/>
      <c r="BJ9" s="680"/>
      <c r="BK9" s="680"/>
      <c r="BL9" s="680"/>
      <c r="BM9" s="680"/>
      <c r="BN9" s="681"/>
      <c r="BO9" s="682">
        <v>26.3</v>
      </c>
      <c r="BP9" s="682"/>
      <c r="BQ9" s="682"/>
      <c r="BR9" s="682"/>
      <c r="BS9" s="688" t="s">
        <v>240</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3192144</v>
      </c>
      <c r="CS9" s="680"/>
      <c r="CT9" s="680"/>
      <c r="CU9" s="680"/>
      <c r="CV9" s="680"/>
      <c r="CW9" s="680"/>
      <c r="CX9" s="680"/>
      <c r="CY9" s="681"/>
      <c r="CZ9" s="682">
        <v>14.3</v>
      </c>
      <c r="DA9" s="682"/>
      <c r="DB9" s="682"/>
      <c r="DC9" s="682"/>
      <c r="DD9" s="688">
        <v>1227272</v>
      </c>
      <c r="DE9" s="680"/>
      <c r="DF9" s="680"/>
      <c r="DG9" s="680"/>
      <c r="DH9" s="680"/>
      <c r="DI9" s="680"/>
      <c r="DJ9" s="680"/>
      <c r="DK9" s="680"/>
      <c r="DL9" s="680"/>
      <c r="DM9" s="680"/>
      <c r="DN9" s="680"/>
      <c r="DO9" s="680"/>
      <c r="DP9" s="681"/>
      <c r="DQ9" s="688">
        <v>1419699</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240</v>
      </c>
      <c r="S10" s="680"/>
      <c r="T10" s="680"/>
      <c r="U10" s="680"/>
      <c r="V10" s="680"/>
      <c r="W10" s="680"/>
      <c r="X10" s="680"/>
      <c r="Y10" s="681"/>
      <c r="Z10" s="682" t="s">
        <v>240</v>
      </c>
      <c r="AA10" s="682"/>
      <c r="AB10" s="682"/>
      <c r="AC10" s="682"/>
      <c r="AD10" s="683" t="s">
        <v>240</v>
      </c>
      <c r="AE10" s="683"/>
      <c r="AF10" s="683"/>
      <c r="AG10" s="683"/>
      <c r="AH10" s="683"/>
      <c r="AI10" s="683"/>
      <c r="AJ10" s="683"/>
      <c r="AK10" s="683"/>
      <c r="AL10" s="684" t="s">
        <v>231</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97785</v>
      </c>
      <c r="BH10" s="680"/>
      <c r="BI10" s="680"/>
      <c r="BJ10" s="680"/>
      <c r="BK10" s="680"/>
      <c r="BL10" s="680"/>
      <c r="BM10" s="680"/>
      <c r="BN10" s="681"/>
      <c r="BO10" s="682">
        <v>3.2</v>
      </c>
      <c r="BP10" s="682"/>
      <c r="BQ10" s="682"/>
      <c r="BR10" s="682"/>
      <c r="BS10" s="688" t="s">
        <v>244</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201</v>
      </c>
      <c r="CS10" s="680"/>
      <c r="CT10" s="680"/>
      <c r="CU10" s="680"/>
      <c r="CV10" s="680"/>
      <c r="CW10" s="680"/>
      <c r="CX10" s="680"/>
      <c r="CY10" s="681"/>
      <c r="CZ10" s="682">
        <v>0</v>
      </c>
      <c r="DA10" s="682"/>
      <c r="DB10" s="682"/>
      <c r="DC10" s="682"/>
      <c r="DD10" s="688" t="s">
        <v>231</v>
      </c>
      <c r="DE10" s="680"/>
      <c r="DF10" s="680"/>
      <c r="DG10" s="680"/>
      <c r="DH10" s="680"/>
      <c r="DI10" s="680"/>
      <c r="DJ10" s="680"/>
      <c r="DK10" s="680"/>
      <c r="DL10" s="680"/>
      <c r="DM10" s="680"/>
      <c r="DN10" s="680"/>
      <c r="DO10" s="680"/>
      <c r="DP10" s="681"/>
      <c r="DQ10" s="688">
        <v>201</v>
      </c>
      <c r="DR10" s="680"/>
      <c r="DS10" s="680"/>
      <c r="DT10" s="680"/>
      <c r="DU10" s="680"/>
      <c r="DV10" s="680"/>
      <c r="DW10" s="680"/>
      <c r="DX10" s="680"/>
      <c r="DY10" s="680"/>
      <c r="DZ10" s="680"/>
      <c r="EA10" s="680"/>
      <c r="EB10" s="680"/>
      <c r="EC10" s="689"/>
    </row>
    <row r="11" spans="2:143" ht="11.25" customHeight="1" x14ac:dyDescent="0.15">
      <c r="B11" s="676" t="s">
        <v>246</v>
      </c>
      <c r="C11" s="677"/>
      <c r="D11" s="677"/>
      <c r="E11" s="677"/>
      <c r="F11" s="677"/>
      <c r="G11" s="677"/>
      <c r="H11" s="677"/>
      <c r="I11" s="677"/>
      <c r="J11" s="677"/>
      <c r="K11" s="677"/>
      <c r="L11" s="677"/>
      <c r="M11" s="677"/>
      <c r="N11" s="677"/>
      <c r="O11" s="677"/>
      <c r="P11" s="677"/>
      <c r="Q11" s="678"/>
      <c r="R11" s="679" t="s">
        <v>240</v>
      </c>
      <c r="S11" s="680"/>
      <c r="T11" s="680"/>
      <c r="U11" s="680"/>
      <c r="V11" s="680"/>
      <c r="W11" s="680"/>
      <c r="X11" s="680"/>
      <c r="Y11" s="681"/>
      <c r="Z11" s="682" t="s">
        <v>231</v>
      </c>
      <c r="AA11" s="682"/>
      <c r="AB11" s="682"/>
      <c r="AC11" s="682"/>
      <c r="AD11" s="683" t="s">
        <v>231</v>
      </c>
      <c r="AE11" s="683"/>
      <c r="AF11" s="683"/>
      <c r="AG11" s="683"/>
      <c r="AH11" s="683"/>
      <c r="AI11" s="683"/>
      <c r="AJ11" s="683"/>
      <c r="AK11" s="683"/>
      <c r="AL11" s="684" t="s">
        <v>240</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89013</v>
      </c>
      <c r="BH11" s="680"/>
      <c r="BI11" s="680"/>
      <c r="BJ11" s="680"/>
      <c r="BK11" s="680"/>
      <c r="BL11" s="680"/>
      <c r="BM11" s="680"/>
      <c r="BN11" s="681"/>
      <c r="BO11" s="682">
        <v>2.9</v>
      </c>
      <c r="BP11" s="682"/>
      <c r="BQ11" s="682"/>
      <c r="BR11" s="682"/>
      <c r="BS11" s="688">
        <v>17577</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1805967</v>
      </c>
      <c r="CS11" s="680"/>
      <c r="CT11" s="680"/>
      <c r="CU11" s="680"/>
      <c r="CV11" s="680"/>
      <c r="CW11" s="680"/>
      <c r="CX11" s="680"/>
      <c r="CY11" s="681"/>
      <c r="CZ11" s="682">
        <v>8.1</v>
      </c>
      <c r="DA11" s="682"/>
      <c r="DB11" s="682"/>
      <c r="DC11" s="682"/>
      <c r="DD11" s="688">
        <v>429021</v>
      </c>
      <c r="DE11" s="680"/>
      <c r="DF11" s="680"/>
      <c r="DG11" s="680"/>
      <c r="DH11" s="680"/>
      <c r="DI11" s="680"/>
      <c r="DJ11" s="680"/>
      <c r="DK11" s="680"/>
      <c r="DL11" s="680"/>
      <c r="DM11" s="680"/>
      <c r="DN11" s="680"/>
      <c r="DO11" s="680"/>
      <c r="DP11" s="681"/>
      <c r="DQ11" s="688">
        <v>979451</v>
      </c>
      <c r="DR11" s="680"/>
      <c r="DS11" s="680"/>
      <c r="DT11" s="680"/>
      <c r="DU11" s="680"/>
      <c r="DV11" s="680"/>
      <c r="DW11" s="680"/>
      <c r="DX11" s="680"/>
      <c r="DY11" s="680"/>
      <c r="DZ11" s="680"/>
      <c r="EA11" s="680"/>
      <c r="EB11" s="680"/>
      <c r="EC11" s="689"/>
    </row>
    <row r="12" spans="2:143" ht="11.25" customHeight="1" x14ac:dyDescent="0.15">
      <c r="B12" s="676" t="s">
        <v>249</v>
      </c>
      <c r="C12" s="677"/>
      <c r="D12" s="677"/>
      <c r="E12" s="677"/>
      <c r="F12" s="677"/>
      <c r="G12" s="677"/>
      <c r="H12" s="677"/>
      <c r="I12" s="677"/>
      <c r="J12" s="677"/>
      <c r="K12" s="677"/>
      <c r="L12" s="677"/>
      <c r="M12" s="677"/>
      <c r="N12" s="677"/>
      <c r="O12" s="677"/>
      <c r="P12" s="677"/>
      <c r="Q12" s="678"/>
      <c r="R12" s="679">
        <v>488325</v>
      </c>
      <c r="S12" s="680"/>
      <c r="T12" s="680"/>
      <c r="U12" s="680"/>
      <c r="V12" s="680"/>
      <c r="W12" s="680"/>
      <c r="X12" s="680"/>
      <c r="Y12" s="681"/>
      <c r="Z12" s="682">
        <v>2.1</v>
      </c>
      <c r="AA12" s="682"/>
      <c r="AB12" s="682"/>
      <c r="AC12" s="682"/>
      <c r="AD12" s="683">
        <v>488325</v>
      </c>
      <c r="AE12" s="683"/>
      <c r="AF12" s="683"/>
      <c r="AG12" s="683"/>
      <c r="AH12" s="683"/>
      <c r="AI12" s="683"/>
      <c r="AJ12" s="683"/>
      <c r="AK12" s="683"/>
      <c r="AL12" s="684">
        <v>4.3</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1677449</v>
      </c>
      <c r="BH12" s="680"/>
      <c r="BI12" s="680"/>
      <c r="BJ12" s="680"/>
      <c r="BK12" s="680"/>
      <c r="BL12" s="680"/>
      <c r="BM12" s="680"/>
      <c r="BN12" s="681"/>
      <c r="BO12" s="682">
        <v>54.5</v>
      </c>
      <c r="BP12" s="682"/>
      <c r="BQ12" s="682"/>
      <c r="BR12" s="682"/>
      <c r="BS12" s="688" t="s">
        <v>231</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1403739</v>
      </c>
      <c r="CS12" s="680"/>
      <c r="CT12" s="680"/>
      <c r="CU12" s="680"/>
      <c r="CV12" s="680"/>
      <c r="CW12" s="680"/>
      <c r="CX12" s="680"/>
      <c r="CY12" s="681"/>
      <c r="CZ12" s="682">
        <v>6.3</v>
      </c>
      <c r="DA12" s="682"/>
      <c r="DB12" s="682"/>
      <c r="DC12" s="682"/>
      <c r="DD12" s="688">
        <v>775341</v>
      </c>
      <c r="DE12" s="680"/>
      <c r="DF12" s="680"/>
      <c r="DG12" s="680"/>
      <c r="DH12" s="680"/>
      <c r="DI12" s="680"/>
      <c r="DJ12" s="680"/>
      <c r="DK12" s="680"/>
      <c r="DL12" s="680"/>
      <c r="DM12" s="680"/>
      <c r="DN12" s="680"/>
      <c r="DO12" s="680"/>
      <c r="DP12" s="681"/>
      <c r="DQ12" s="688">
        <v>420889</v>
      </c>
      <c r="DR12" s="680"/>
      <c r="DS12" s="680"/>
      <c r="DT12" s="680"/>
      <c r="DU12" s="680"/>
      <c r="DV12" s="680"/>
      <c r="DW12" s="680"/>
      <c r="DX12" s="680"/>
      <c r="DY12" s="680"/>
      <c r="DZ12" s="680"/>
      <c r="EA12" s="680"/>
      <c r="EB12" s="680"/>
      <c r="EC12" s="689"/>
    </row>
    <row r="13" spans="2:143" ht="11.25" customHeight="1" x14ac:dyDescent="0.15">
      <c r="B13" s="676" t="s">
        <v>252</v>
      </c>
      <c r="C13" s="677"/>
      <c r="D13" s="677"/>
      <c r="E13" s="677"/>
      <c r="F13" s="677"/>
      <c r="G13" s="677"/>
      <c r="H13" s="677"/>
      <c r="I13" s="677"/>
      <c r="J13" s="677"/>
      <c r="K13" s="677"/>
      <c r="L13" s="677"/>
      <c r="M13" s="677"/>
      <c r="N13" s="677"/>
      <c r="O13" s="677"/>
      <c r="P13" s="677"/>
      <c r="Q13" s="678"/>
      <c r="R13" s="679">
        <v>22963</v>
      </c>
      <c r="S13" s="680"/>
      <c r="T13" s="680"/>
      <c r="U13" s="680"/>
      <c r="V13" s="680"/>
      <c r="W13" s="680"/>
      <c r="X13" s="680"/>
      <c r="Y13" s="681"/>
      <c r="Z13" s="682">
        <v>0.1</v>
      </c>
      <c r="AA13" s="682"/>
      <c r="AB13" s="682"/>
      <c r="AC13" s="682"/>
      <c r="AD13" s="683">
        <v>22963</v>
      </c>
      <c r="AE13" s="683"/>
      <c r="AF13" s="683"/>
      <c r="AG13" s="683"/>
      <c r="AH13" s="683"/>
      <c r="AI13" s="683"/>
      <c r="AJ13" s="683"/>
      <c r="AK13" s="683"/>
      <c r="AL13" s="684">
        <v>0.2</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1571040</v>
      </c>
      <c r="BH13" s="680"/>
      <c r="BI13" s="680"/>
      <c r="BJ13" s="680"/>
      <c r="BK13" s="680"/>
      <c r="BL13" s="680"/>
      <c r="BM13" s="680"/>
      <c r="BN13" s="681"/>
      <c r="BO13" s="682">
        <v>51</v>
      </c>
      <c r="BP13" s="682"/>
      <c r="BQ13" s="682"/>
      <c r="BR13" s="682"/>
      <c r="BS13" s="688" t="s">
        <v>244</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1979301</v>
      </c>
      <c r="CS13" s="680"/>
      <c r="CT13" s="680"/>
      <c r="CU13" s="680"/>
      <c r="CV13" s="680"/>
      <c r="CW13" s="680"/>
      <c r="CX13" s="680"/>
      <c r="CY13" s="681"/>
      <c r="CZ13" s="682">
        <v>8.9</v>
      </c>
      <c r="DA13" s="682"/>
      <c r="DB13" s="682"/>
      <c r="DC13" s="682"/>
      <c r="DD13" s="688">
        <v>966741</v>
      </c>
      <c r="DE13" s="680"/>
      <c r="DF13" s="680"/>
      <c r="DG13" s="680"/>
      <c r="DH13" s="680"/>
      <c r="DI13" s="680"/>
      <c r="DJ13" s="680"/>
      <c r="DK13" s="680"/>
      <c r="DL13" s="680"/>
      <c r="DM13" s="680"/>
      <c r="DN13" s="680"/>
      <c r="DO13" s="680"/>
      <c r="DP13" s="681"/>
      <c r="DQ13" s="688">
        <v>1124292</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231</v>
      </c>
      <c r="S14" s="680"/>
      <c r="T14" s="680"/>
      <c r="U14" s="680"/>
      <c r="V14" s="680"/>
      <c r="W14" s="680"/>
      <c r="X14" s="680"/>
      <c r="Y14" s="681"/>
      <c r="Z14" s="682" t="s">
        <v>231</v>
      </c>
      <c r="AA14" s="682"/>
      <c r="AB14" s="682"/>
      <c r="AC14" s="682"/>
      <c r="AD14" s="683" t="s">
        <v>231</v>
      </c>
      <c r="AE14" s="683"/>
      <c r="AF14" s="683"/>
      <c r="AG14" s="683"/>
      <c r="AH14" s="683"/>
      <c r="AI14" s="683"/>
      <c r="AJ14" s="683"/>
      <c r="AK14" s="683"/>
      <c r="AL14" s="684" t="s">
        <v>231</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97401</v>
      </c>
      <c r="BH14" s="680"/>
      <c r="BI14" s="680"/>
      <c r="BJ14" s="680"/>
      <c r="BK14" s="680"/>
      <c r="BL14" s="680"/>
      <c r="BM14" s="680"/>
      <c r="BN14" s="681"/>
      <c r="BO14" s="682">
        <v>3.2</v>
      </c>
      <c r="BP14" s="682"/>
      <c r="BQ14" s="682"/>
      <c r="BR14" s="682"/>
      <c r="BS14" s="688" t="s">
        <v>231</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1301539</v>
      </c>
      <c r="CS14" s="680"/>
      <c r="CT14" s="680"/>
      <c r="CU14" s="680"/>
      <c r="CV14" s="680"/>
      <c r="CW14" s="680"/>
      <c r="CX14" s="680"/>
      <c r="CY14" s="681"/>
      <c r="CZ14" s="682">
        <v>5.8</v>
      </c>
      <c r="DA14" s="682"/>
      <c r="DB14" s="682"/>
      <c r="DC14" s="682"/>
      <c r="DD14" s="688">
        <v>519548</v>
      </c>
      <c r="DE14" s="680"/>
      <c r="DF14" s="680"/>
      <c r="DG14" s="680"/>
      <c r="DH14" s="680"/>
      <c r="DI14" s="680"/>
      <c r="DJ14" s="680"/>
      <c r="DK14" s="680"/>
      <c r="DL14" s="680"/>
      <c r="DM14" s="680"/>
      <c r="DN14" s="680"/>
      <c r="DO14" s="680"/>
      <c r="DP14" s="681"/>
      <c r="DQ14" s="688">
        <v>798527</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46988</v>
      </c>
      <c r="S15" s="680"/>
      <c r="T15" s="680"/>
      <c r="U15" s="680"/>
      <c r="V15" s="680"/>
      <c r="W15" s="680"/>
      <c r="X15" s="680"/>
      <c r="Y15" s="681"/>
      <c r="Z15" s="682">
        <v>0.2</v>
      </c>
      <c r="AA15" s="682"/>
      <c r="AB15" s="682"/>
      <c r="AC15" s="682"/>
      <c r="AD15" s="683">
        <v>46988</v>
      </c>
      <c r="AE15" s="683"/>
      <c r="AF15" s="683"/>
      <c r="AG15" s="683"/>
      <c r="AH15" s="683"/>
      <c r="AI15" s="683"/>
      <c r="AJ15" s="683"/>
      <c r="AK15" s="683"/>
      <c r="AL15" s="684">
        <v>0.4</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183935</v>
      </c>
      <c r="BH15" s="680"/>
      <c r="BI15" s="680"/>
      <c r="BJ15" s="680"/>
      <c r="BK15" s="680"/>
      <c r="BL15" s="680"/>
      <c r="BM15" s="680"/>
      <c r="BN15" s="681"/>
      <c r="BO15" s="682">
        <v>6</v>
      </c>
      <c r="BP15" s="682"/>
      <c r="BQ15" s="682"/>
      <c r="BR15" s="682"/>
      <c r="BS15" s="688" t="s">
        <v>231</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1295706</v>
      </c>
      <c r="CS15" s="680"/>
      <c r="CT15" s="680"/>
      <c r="CU15" s="680"/>
      <c r="CV15" s="680"/>
      <c r="CW15" s="680"/>
      <c r="CX15" s="680"/>
      <c r="CY15" s="681"/>
      <c r="CZ15" s="682">
        <v>5.8</v>
      </c>
      <c r="DA15" s="682"/>
      <c r="DB15" s="682"/>
      <c r="DC15" s="682"/>
      <c r="DD15" s="688">
        <v>179918</v>
      </c>
      <c r="DE15" s="680"/>
      <c r="DF15" s="680"/>
      <c r="DG15" s="680"/>
      <c r="DH15" s="680"/>
      <c r="DI15" s="680"/>
      <c r="DJ15" s="680"/>
      <c r="DK15" s="680"/>
      <c r="DL15" s="680"/>
      <c r="DM15" s="680"/>
      <c r="DN15" s="680"/>
      <c r="DO15" s="680"/>
      <c r="DP15" s="681"/>
      <c r="DQ15" s="688">
        <v>1014499</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231</v>
      </c>
      <c r="S16" s="680"/>
      <c r="T16" s="680"/>
      <c r="U16" s="680"/>
      <c r="V16" s="680"/>
      <c r="W16" s="680"/>
      <c r="X16" s="680"/>
      <c r="Y16" s="681"/>
      <c r="Z16" s="682" t="s">
        <v>231</v>
      </c>
      <c r="AA16" s="682"/>
      <c r="AB16" s="682"/>
      <c r="AC16" s="682"/>
      <c r="AD16" s="683" t="s">
        <v>244</v>
      </c>
      <c r="AE16" s="683"/>
      <c r="AF16" s="683"/>
      <c r="AG16" s="683"/>
      <c r="AH16" s="683"/>
      <c r="AI16" s="683"/>
      <c r="AJ16" s="683"/>
      <c r="AK16" s="683"/>
      <c r="AL16" s="684" t="s">
        <v>231</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231</v>
      </c>
      <c r="BH16" s="680"/>
      <c r="BI16" s="680"/>
      <c r="BJ16" s="680"/>
      <c r="BK16" s="680"/>
      <c r="BL16" s="680"/>
      <c r="BM16" s="680"/>
      <c r="BN16" s="681"/>
      <c r="BO16" s="682" t="s">
        <v>244</v>
      </c>
      <c r="BP16" s="682"/>
      <c r="BQ16" s="682"/>
      <c r="BR16" s="682"/>
      <c r="BS16" s="688" t="s">
        <v>231</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62320</v>
      </c>
      <c r="CS16" s="680"/>
      <c r="CT16" s="680"/>
      <c r="CU16" s="680"/>
      <c r="CV16" s="680"/>
      <c r="CW16" s="680"/>
      <c r="CX16" s="680"/>
      <c r="CY16" s="681"/>
      <c r="CZ16" s="682">
        <v>0.3</v>
      </c>
      <c r="DA16" s="682"/>
      <c r="DB16" s="682"/>
      <c r="DC16" s="682"/>
      <c r="DD16" s="688" t="s">
        <v>231</v>
      </c>
      <c r="DE16" s="680"/>
      <c r="DF16" s="680"/>
      <c r="DG16" s="680"/>
      <c r="DH16" s="680"/>
      <c r="DI16" s="680"/>
      <c r="DJ16" s="680"/>
      <c r="DK16" s="680"/>
      <c r="DL16" s="680"/>
      <c r="DM16" s="680"/>
      <c r="DN16" s="680"/>
      <c r="DO16" s="680"/>
      <c r="DP16" s="681"/>
      <c r="DQ16" s="688">
        <v>22123</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7177</v>
      </c>
      <c r="S17" s="680"/>
      <c r="T17" s="680"/>
      <c r="U17" s="680"/>
      <c r="V17" s="680"/>
      <c r="W17" s="680"/>
      <c r="X17" s="680"/>
      <c r="Y17" s="681"/>
      <c r="Z17" s="682">
        <v>0</v>
      </c>
      <c r="AA17" s="682"/>
      <c r="AB17" s="682"/>
      <c r="AC17" s="682"/>
      <c r="AD17" s="683">
        <v>7177</v>
      </c>
      <c r="AE17" s="683"/>
      <c r="AF17" s="683"/>
      <c r="AG17" s="683"/>
      <c r="AH17" s="683"/>
      <c r="AI17" s="683"/>
      <c r="AJ17" s="683"/>
      <c r="AK17" s="683"/>
      <c r="AL17" s="684">
        <v>0.1</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240</v>
      </c>
      <c r="BH17" s="680"/>
      <c r="BI17" s="680"/>
      <c r="BJ17" s="680"/>
      <c r="BK17" s="680"/>
      <c r="BL17" s="680"/>
      <c r="BM17" s="680"/>
      <c r="BN17" s="681"/>
      <c r="BO17" s="682" t="s">
        <v>240</v>
      </c>
      <c r="BP17" s="682"/>
      <c r="BQ17" s="682"/>
      <c r="BR17" s="682"/>
      <c r="BS17" s="688" t="s">
        <v>240</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2932277</v>
      </c>
      <c r="CS17" s="680"/>
      <c r="CT17" s="680"/>
      <c r="CU17" s="680"/>
      <c r="CV17" s="680"/>
      <c r="CW17" s="680"/>
      <c r="CX17" s="680"/>
      <c r="CY17" s="681"/>
      <c r="CZ17" s="682">
        <v>13.1</v>
      </c>
      <c r="DA17" s="682"/>
      <c r="DB17" s="682"/>
      <c r="DC17" s="682"/>
      <c r="DD17" s="688" t="s">
        <v>240</v>
      </c>
      <c r="DE17" s="680"/>
      <c r="DF17" s="680"/>
      <c r="DG17" s="680"/>
      <c r="DH17" s="680"/>
      <c r="DI17" s="680"/>
      <c r="DJ17" s="680"/>
      <c r="DK17" s="680"/>
      <c r="DL17" s="680"/>
      <c r="DM17" s="680"/>
      <c r="DN17" s="680"/>
      <c r="DO17" s="680"/>
      <c r="DP17" s="681"/>
      <c r="DQ17" s="688">
        <v>2908770</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7939286</v>
      </c>
      <c r="S18" s="680"/>
      <c r="T18" s="680"/>
      <c r="U18" s="680"/>
      <c r="V18" s="680"/>
      <c r="W18" s="680"/>
      <c r="X18" s="680"/>
      <c r="Y18" s="681"/>
      <c r="Z18" s="682">
        <v>34.6</v>
      </c>
      <c r="AA18" s="682"/>
      <c r="AB18" s="682"/>
      <c r="AC18" s="682"/>
      <c r="AD18" s="683">
        <v>7375023</v>
      </c>
      <c r="AE18" s="683"/>
      <c r="AF18" s="683"/>
      <c r="AG18" s="683"/>
      <c r="AH18" s="683"/>
      <c r="AI18" s="683"/>
      <c r="AJ18" s="683"/>
      <c r="AK18" s="683"/>
      <c r="AL18" s="684">
        <v>65</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231</v>
      </c>
      <c r="BH18" s="680"/>
      <c r="BI18" s="680"/>
      <c r="BJ18" s="680"/>
      <c r="BK18" s="680"/>
      <c r="BL18" s="680"/>
      <c r="BM18" s="680"/>
      <c r="BN18" s="681"/>
      <c r="BO18" s="682" t="s">
        <v>240</v>
      </c>
      <c r="BP18" s="682"/>
      <c r="BQ18" s="682"/>
      <c r="BR18" s="682"/>
      <c r="BS18" s="688" t="s">
        <v>231</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231</v>
      </c>
      <c r="CS18" s="680"/>
      <c r="CT18" s="680"/>
      <c r="CU18" s="680"/>
      <c r="CV18" s="680"/>
      <c r="CW18" s="680"/>
      <c r="CX18" s="680"/>
      <c r="CY18" s="681"/>
      <c r="CZ18" s="682" t="s">
        <v>240</v>
      </c>
      <c r="DA18" s="682"/>
      <c r="DB18" s="682"/>
      <c r="DC18" s="682"/>
      <c r="DD18" s="688" t="s">
        <v>240</v>
      </c>
      <c r="DE18" s="680"/>
      <c r="DF18" s="680"/>
      <c r="DG18" s="680"/>
      <c r="DH18" s="680"/>
      <c r="DI18" s="680"/>
      <c r="DJ18" s="680"/>
      <c r="DK18" s="680"/>
      <c r="DL18" s="680"/>
      <c r="DM18" s="680"/>
      <c r="DN18" s="680"/>
      <c r="DO18" s="680"/>
      <c r="DP18" s="681"/>
      <c r="DQ18" s="688" t="s">
        <v>231</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7375023</v>
      </c>
      <c r="S19" s="680"/>
      <c r="T19" s="680"/>
      <c r="U19" s="680"/>
      <c r="V19" s="680"/>
      <c r="W19" s="680"/>
      <c r="X19" s="680"/>
      <c r="Y19" s="681"/>
      <c r="Z19" s="682">
        <v>32.1</v>
      </c>
      <c r="AA19" s="682"/>
      <c r="AB19" s="682"/>
      <c r="AC19" s="682"/>
      <c r="AD19" s="683">
        <v>7375023</v>
      </c>
      <c r="AE19" s="683"/>
      <c r="AF19" s="683"/>
      <c r="AG19" s="683"/>
      <c r="AH19" s="683"/>
      <c r="AI19" s="683"/>
      <c r="AJ19" s="683"/>
      <c r="AK19" s="683"/>
      <c r="AL19" s="684">
        <v>65</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78047</v>
      </c>
      <c r="BH19" s="680"/>
      <c r="BI19" s="680"/>
      <c r="BJ19" s="680"/>
      <c r="BK19" s="680"/>
      <c r="BL19" s="680"/>
      <c r="BM19" s="680"/>
      <c r="BN19" s="681"/>
      <c r="BO19" s="682">
        <v>2.5</v>
      </c>
      <c r="BP19" s="682"/>
      <c r="BQ19" s="682"/>
      <c r="BR19" s="682"/>
      <c r="BS19" s="688" t="s">
        <v>231</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231</v>
      </c>
      <c r="CS19" s="680"/>
      <c r="CT19" s="680"/>
      <c r="CU19" s="680"/>
      <c r="CV19" s="680"/>
      <c r="CW19" s="680"/>
      <c r="CX19" s="680"/>
      <c r="CY19" s="681"/>
      <c r="CZ19" s="682" t="s">
        <v>240</v>
      </c>
      <c r="DA19" s="682"/>
      <c r="DB19" s="682"/>
      <c r="DC19" s="682"/>
      <c r="DD19" s="688" t="s">
        <v>231</v>
      </c>
      <c r="DE19" s="680"/>
      <c r="DF19" s="680"/>
      <c r="DG19" s="680"/>
      <c r="DH19" s="680"/>
      <c r="DI19" s="680"/>
      <c r="DJ19" s="680"/>
      <c r="DK19" s="680"/>
      <c r="DL19" s="680"/>
      <c r="DM19" s="680"/>
      <c r="DN19" s="680"/>
      <c r="DO19" s="680"/>
      <c r="DP19" s="681"/>
      <c r="DQ19" s="688" t="s">
        <v>240</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559612</v>
      </c>
      <c r="S20" s="680"/>
      <c r="T20" s="680"/>
      <c r="U20" s="680"/>
      <c r="V20" s="680"/>
      <c r="W20" s="680"/>
      <c r="X20" s="680"/>
      <c r="Y20" s="681"/>
      <c r="Z20" s="682">
        <v>2.4</v>
      </c>
      <c r="AA20" s="682"/>
      <c r="AB20" s="682"/>
      <c r="AC20" s="682"/>
      <c r="AD20" s="683" t="s">
        <v>231</v>
      </c>
      <c r="AE20" s="683"/>
      <c r="AF20" s="683"/>
      <c r="AG20" s="683"/>
      <c r="AH20" s="683"/>
      <c r="AI20" s="683"/>
      <c r="AJ20" s="683"/>
      <c r="AK20" s="683"/>
      <c r="AL20" s="684" t="s">
        <v>240</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78047</v>
      </c>
      <c r="BH20" s="680"/>
      <c r="BI20" s="680"/>
      <c r="BJ20" s="680"/>
      <c r="BK20" s="680"/>
      <c r="BL20" s="680"/>
      <c r="BM20" s="680"/>
      <c r="BN20" s="681"/>
      <c r="BO20" s="682">
        <v>2.5</v>
      </c>
      <c r="BP20" s="682"/>
      <c r="BQ20" s="682"/>
      <c r="BR20" s="682"/>
      <c r="BS20" s="688" t="s">
        <v>231</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22333870</v>
      </c>
      <c r="CS20" s="680"/>
      <c r="CT20" s="680"/>
      <c r="CU20" s="680"/>
      <c r="CV20" s="680"/>
      <c r="CW20" s="680"/>
      <c r="CX20" s="680"/>
      <c r="CY20" s="681"/>
      <c r="CZ20" s="682">
        <v>100</v>
      </c>
      <c r="DA20" s="682"/>
      <c r="DB20" s="682"/>
      <c r="DC20" s="682"/>
      <c r="DD20" s="688">
        <v>4290075</v>
      </c>
      <c r="DE20" s="680"/>
      <c r="DF20" s="680"/>
      <c r="DG20" s="680"/>
      <c r="DH20" s="680"/>
      <c r="DI20" s="680"/>
      <c r="DJ20" s="680"/>
      <c r="DK20" s="680"/>
      <c r="DL20" s="680"/>
      <c r="DM20" s="680"/>
      <c r="DN20" s="680"/>
      <c r="DO20" s="680"/>
      <c r="DP20" s="681"/>
      <c r="DQ20" s="688">
        <v>14417225</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v>4651</v>
      </c>
      <c r="S21" s="680"/>
      <c r="T21" s="680"/>
      <c r="U21" s="680"/>
      <c r="V21" s="680"/>
      <c r="W21" s="680"/>
      <c r="X21" s="680"/>
      <c r="Y21" s="681"/>
      <c r="Z21" s="682">
        <v>0</v>
      </c>
      <c r="AA21" s="682"/>
      <c r="AB21" s="682"/>
      <c r="AC21" s="682"/>
      <c r="AD21" s="683" t="s">
        <v>240</v>
      </c>
      <c r="AE21" s="683"/>
      <c r="AF21" s="683"/>
      <c r="AG21" s="683"/>
      <c r="AH21" s="683"/>
      <c r="AI21" s="683"/>
      <c r="AJ21" s="683"/>
      <c r="AK21" s="683"/>
      <c r="AL21" s="684" t="s">
        <v>231</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78047</v>
      </c>
      <c r="BH21" s="680"/>
      <c r="BI21" s="680"/>
      <c r="BJ21" s="680"/>
      <c r="BK21" s="680"/>
      <c r="BL21" s="680"/>
      <c r="BM21" s="680"/>
      <c r="BN21" s="681"/>
      <c r="BO21" s="682">
        <v>2.5</v>
      </c>
      <c r="BP21" s="682"/>
      <c r="BQ21" s="682"/>
      <c r="BR21" s="682"/>
      <c r="BS21" s="688" t="s">
        <v>240</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11848702</v>
      </c>
      <c r="S22" s="680"/>
      <c r="T22" s="680"/>
      <c r="U22" s="680"/>
      <c r="V22" s="680"/>
      <c r="W22" s="680"/>
      <c r="X22" s="680"/>
      <c r="Y22" s="681"/>
      <c r="Z22" s="682">
        <v>51.6</v>
      </c>
      <c r="AA22" s="682"/>
      <c r="AB22" s="682"/>
      <c r="AC22" s="682"/>
      <c r="AD22" s="683">
        <v>11284439</v>
      </c>
      <c r="AE22" s="683"/>
      <c r="AF22" s="683"/>
      <c r="AG22" s="683"/>
      <c r="AH22" s="683"/>
      <c r="AI22" s="683"/>
      <c r="AJ22" s="683"/>
      <c r="AK22" s="683"/>
      <c r="AL22" s="684">
        <v>99.5</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240</v>
      </c>
      <c r="BH22" s="680"/>
      <c r="BI22" s="680"/>
      <c r="BJ22" s="680"/>
      <c r="BK22" s="680"/>
      <c r="BL22" s="680"/>
      <c r="BM22" s="680"/>
      <c r="BN22" s="681"/>
      <c r="BO22" s="682" t="s">
        <v>231</v>
      </c>
      <c r="BP22" s="682"/>
      <c r="BQ22" s="682"/>
      <c r="BR22" s="682"/>
      <c r="BS22" s="688" t="s">
        <v>231</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v>3856</v>
      </c>
      <c r="S23" s="680"/>
      <c r="T23" s="680"/>
      <c r="U23" s="680"/>
      <c r="V23" s="680"/>
      <c r="W23" s="680"/>
      <c r="X23" s="680"/>
      <c r="Y23" s="681"/>
      <c r="Z23" s="682">
        <v>0</v>
      </c>
      <c r="AA23" s="682"/>
      <c r="AB23" s="682"/>
      <c r="AC23" s="682"/>
      <c r="AD23" s="683">
        <v>3856</v>
      </c>
      <c r="AE23" s="683"/>
      <c r="AF23" s="683"/>
      <c r="AG23" s="683"/>
      <c r="AH23" s="683"/>
      <c r="AI23" s="683"/>
      <c r="AJ23" s="683"/>
      <c r="AK23" s="683"/>
      <c r="AL23" s="684">
        <v>0</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231</v>
      </c>
      <c r="BH23" s="680"/>
      <c r="BI23" s="680"/>
      <c r="BJ23" s="680"/>
      <c r="BK23" s="680"/>
      <c r="BL23" s="680"/>
      <c r="BM23" s="680"/>
      <c r="BN23" s="681"/>
      <c r="BO23" s="682" t="s">
        <v>231</v>
      </c>
      <c r="BP23" s="682"/>
      <c r="BQ23" s="682"/>
      <c r="BR23" s="682"/>
      <c r="BS23" s="688" t="s">
        <v>231</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124012</v>
      </c>
      <c r="S24" s="680"/>
      <c r="T24" s="680"/>
      <c r="U24" s="680"/>
      <c r="V24" s="680"/>
      <c r="W24" s="680"/>
      <c r="X24" s="680"/>
      <c r="Y24" s="681"/>
      <c r="Z24" s="682">
        <v>0.5</v>
      </c>
      <c r="AA24" s="682"/>
      <c r="AB24" s="682"/>
      <c r="AC24" s="682"/>
      <c r="AD24" s="683" t="s">
        <v>231</v>
      </c>
      <c r="AE24" s="683"/>
      <c r="AF24" s="683"/>
      <c r="AG24" s="683"/>
      <c r="AH24" s="683"/>
      <c r="AI24" s="683"/>
      <c r="AJ24" s="683"/>
      <c r="AK24" s="683"/>
      <c r="AL24" s="684" t="s">
        <v>231</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231</v>
      </c>
      <c r="BH24" s="680"/>
      <c r="BI24" s="680"/>
      <c r="BJ24" s="680"/>
      <c r="BK24" s="680"/>
      <c r="BL24" s="680"/>
      <c r="BM24" s="680"/>
      <c r="BN24" s="681"/>
      <c r="BO24" s="682" t="s">
        <v>244</v>
      </c>
      <c r="BP24" s="682"/>
      <c r="BQ24" s="682"/>
      <c r="BR24" s="682"/>
      <c r="BS24" s="688" t="s">
        <v>231</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7970137</v>
      </c>
      <c r="CS24" s="669"/>
      <c r="CT24" s="669"/>
      <c r="CU24" s="669"/>
      <c r="CV24" s="669"/>
      <c r="CW24" s="669"/>
      <c r="CX24" s="669"/>
      <c r="CY24" s="670"/>
      <c r="CZ24" s="673">
        <v>35.700000000000003</v>
      </c>
      <c r="DA24" s="674"/>
      <c r="DB24" s="674"/>
      <c r="DC24" s="693"/>
      <c r="DD24" s="712">
        <v>6036599</v>
      </c>
      <c r="DE24" s="669"/>
      <c r="DF24" s="669"/>
      <c r="DG24" s="669"/>
      <c r="DH24" s="669"/>
      <c r="DI24" s="669"/>
      <c r="DJ24" s="669"/>
      <c r="DK24" s="670"/>
      <c r="DL24" s="712">
        <v>6027237</v>
      </c>
      <c r="DM24" s="669"/>
      <c r="DN24" s="669"/>
      <c r="DO24" s="669"/>
      <c r="DP24" s="669"/>
      <c r="DQ24" s="669"/>
      <c r="DR24" s="669"/>
      <c r="DS24" s="669"/>
      <c r="DT24" s="669"/>
      <c r="DU24" s="669"/>
      <c r="DV24" s="670"/>
      <c r="DW24" s="673">
        <v>50.9</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106377</v>
      </c>
      <c r="S25" s="680"/>
      <c r="T25" s="680"/>
      <c r="U25" s="680"/>
      <c r="V25" s="680"/>
      <c r="W25" s="680"/>
      <c r="X25" s="680"/>
      <c r="Y25" s="681"/>
      <c r="Z25" s="682">
        <v>0.5</v>
      </c>
      <c r="AA25" s="682"/>
      <c r="AB25" s="682"/>
      <c r="AC25" s="682"/>
      <c r="AD25" s="683">
        <v>7793</v>
      </c>
      <c r="AE25" s="683"/>
      <c r="AF25" s="683"/>
      <c r="AG25" s="683"/>
      <c r="AH25" s="683"/>
      <c r="AI25" s="683"/>
      <c r="AJ25" s="683"/>
      <c r="AK25" s="683"/>
      <c r="AL25" s="684">
        <v>0.1</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231</v>
      </c>
      <c r="BH25" s="680"/>
      <c r="BI25" s="680"/>
      <c r="BJ25" s="680"/>
      <c r="BK25" s="680"/>
      <c r="BL25" s="680"/>
      <c r="BM25" s="680"/>
      <c r="BN25" s="681"/>
      <c r="BO25" s="682" t="s">
        <v>231</v>
      </c>
      <c r="BP25" s="682"/>
      <c r="BQ25" s="682"/>
      <c r="BR25" s="682"/>
      <c r="BS25" s="688" t="s">
        <v>231</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2554563</v>
      </c>
      <c r="CS25" s="715"/>
      <c r="CT25" s="715"/>
      <c r="CU25" s="715"/>
      <c r="CV25" s="715"/>
      <c r="CW25" s="715"/>
      <c r="CX25" s="715"/>
      <c r="CY25" s="716"/>
      <c r="CZ25" s="684">
        <v>11.4</v>
      </c>
      <c r="DA25" s="713"/>
      <c r="DB25" s="713"/>
      <c r="DC25" s="717"/>
      <c r="DD25" s="688">
        <v>2369466</v>
      </c>
      <c r="DE25" s="715"/>
      <c r="DF25" s="715"/>
      <c r="DG25" s="715"/>
      <c r="DH25" s="715"/>
      <c r="DI25" s="715"/>
      <c r="DJ25" s="715"/>
      <c r="DK25" s="716"/>
      <c r="DL25" s="688">
        <v>2361543</v>
      </c>
      <c r="DM25" s="715"/>
      <c r="DN25" s="715"/>
      <c r="DO25" s="715"/>
      <c r="DP25" s="715"/>
      <c r="DQ25" s="715"/>
      <c r="DR25" s="715"/>
      <c r="DS25" s="715"/>
      <c r="DT25" s="715"/>
      <c r="DU25" s="715"/>
      <c r="DV25" s="716"/>
      <c r="DW25" s="684">
        <v>20</v>
      </c>
      <c r="DX25" s="713"/>
      <c r="DY25" s="713"/>
      <c r="DZ25" s="713"/>
      <c r="EA25" s="713"/>
      <c r="EB25" s="713"/>
      <c r="EC25" s="714"/>
    </row>
    <row r="26" spans="2:133" ht="11.25" customHeight="1" x14ac:dyDescent="0.15">
      <c r="B26" s="676" t="s">
        <v>294</v>
      </c>
      <c r="C26" s="677"/>
      <c r="D26" s="677"/>
      <c r="E26" s="677"/>
      <c r="F26" s="677"/>
      <c r="G26" s="677"/>
      <c r="H26" s="677"/>
      <c r="I26" s="677"/>
      <c r="J26" s="677"/>
      <c r="K26" s="677"/>
      <c r="L26" s="677"/>
      <c r="M26" s="677"/>
      <c r="N26" s="677"/>
      <c r="O26" s="677"/>
      <c r="P26" s="677"/>
      <c r="Q26" s="678"/>
      <c r="R26" s="679">
        <v>44094</v>
      </c>
      <c r="S26" s="680"/>
      <c r="T26" s="680"/>
      <c r="U26" s="680"/>
      <c r="V26" s="680"/>
      <c r="W26" s="680"/>
      <c r="X26" s="680"/>
      <c r="Y26" s="681"/>
      <c r="Z26" s="682">
        <v>0.2</v>
      </c>
      <c r="AA26" s="682"/>
      <c r="AB26" s="682"/>
      <c r="AC26" s="682"/>
      <c r="AD26" s="683" t="s">
        <v>240</v>
      </c>
      <c r="AE26" s="683"/>
      <c r="AF26" s="683"/>
      <c r="AG26" s="683"/>
      <c r="AH26" s="683"/>
      <c r="AI26" s="683"/>
      <c r="AJ26" s="683"/>
      <c r="AK26" s="683"/>
      <c r="AL26" s="684" t="s">
        <v>231</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231</v>
      </c>
      <c r="BH26" s="680"/>
      <c r="BI26" s="680"/>
      <c r="BJ26" s="680"/>
      <c r="BK26" s="680"/>
      <c r="BL26" s="680"/>
      <c r="BM26" s="680"/>
      <c r="BN26" s="681"/>
      <c r="BO26" s="682" t="s">
        <v>231</v>
      </c>
      <c r="BP26" s="682"/>
      <c r="BQ26" s="682"/>
      <c r="BR26" s="682"/>
      <c r="BS26" s="688" t="s">
        <v>240</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1600760</v>
      </c>
      <c r="CS26" s="680"/>
      <c r="CT26" s="680"/>
      <c r="CU26" s="680"/>
      <c r="CV26" s="680"/>
      <c r="CW26" s="680"/>
      <c r="CX26" s="680"/>
      <c r="CY26" s="681"/>
      <c r="CZ26" s="684">
        <v>7.2</v>
      </c>
      <c r="DA26" s="713"/>
      <c r="DB26" s="713"/>
      <c r="DC26" s="717"/>
      <c r="DD26" s="688">
        <v>1485415</v>
      </c>
      <c r="DE26" s="680"/>
      <c r="DF26" s="680"/>
      <c r="DG26" s="680"/>
      <c r="DH26" s="680"/>
      <c r="DI26" s="680"/>
      <c r="DJ26" s="680"/>
      <c r="DK26" s="681"/>
      <c r="DL26" s="688" t="s">
        <v>240</v>
      </c>
      <c r="DM26" s="680"/>
      <c r="DN26" s="680"/>
      <c r="DO26" s="680"/>
      <c r="DP26" s="680"/>
      <c r="DQ26" s="680"/>
      <c r="DR26" s="680"/>
      <c r="DS26" s="680"/>
      <c r="DT26" s="680"/>
      <c r="DU26" s="680"/>
      <c r="DV26" s="681"/>
      <c r="DW26" s="684" t="s">
        <v>240</v>
      </c>
      <c r="DX26" s="713"/>
      <c r="DY26" s="713"/>
      <c r="DZ26" s="713"/>
      <c r="EA26" s="713"/>
      <c r="EB26" s="713"/>
      <c r="EC26" s="714"/>
    </row>
    <row r="27" spans="2:133" ht="11.25" customHeight="1" x14ac:dyDescent="0.15">
      <c r="B27" s="676" t="s">
        <v>297</v>
      </c>
      <c r="C27" s="677"/>
      <c r="D27" s="677"/>
      <c r="E27" s="677"/>
      <c r="F27" s="677"/>
      <c r="G27" s="677"/>
      <c r="H27" s="677"/>
      <c r="I27" s="677"/>
      <c r="J27" s="677"/>
      <c r="K27" s="677"/>
      <c r="L27" s="677"/>
      <c r="M27" s="677"/>
      <c r="N27" s="677"/>
      <c r="O27" s="677"/>
      <c r="P27" s="677"/>
      <c r="Q27" s="678"/>
      <c r="R27" s="679">
        <v>2078603</v>
      </c>
      <c r="S27" s="680"/>
      <c r="T27" s="680"/>
      <c r="U27" s="680"/>
      <c r="V27" s="680"/>
      <c r="W27" s="680"/>
      <c r="X27" s="680"/>
      <c r="Y27" s="681"/>
      <c r="Z27" s="682">
        <v>9.1</v>
      </c>
      <c r="AA27" s="682"/>
      <c r="AB27" s="682"/>
      <c r="AC27" s="682"/>
      <c r="AD27" s="683" t="s">
        <v>231</v>
      </c>
      <c r="AE27" s="683"/>
      <c r="AF27" s="683"/>
      <c r="AG27" s="683"/>
      <c r="AH27" s="683"/>
      <c r="AI27" s="683"/>
      <c r="AJ27" s="683"/>
      <c r="AK27" s="683"/>
      <c r="AL27" s="684" t="s">
        <v>240</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3078277</v>
      </c>
      <c r="BH27" s="680"/>
      <c r="BI27" s="680"/>
      <c r="BJ27" s="680"/>
      <c r="BK27" s="680"/>
      <c r="BL27" s="680"/>
      <c r="BM27" s="680"/>
      <c r="BN27" s="681"/>
      <c r="BO27" s="682">
        <v>100</v>
      </c>
      <c r="BP27" s="682"/>
      <c r="BQ27" s="682"/>
      <c r="BR27" s="682"/>
      <c r="BS27" s="688">
        <v>17577</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2483297</v>
      </c>
      <c r="CS27" s="715"/>
      <c r="CT27" s="715"/>
      <c r="CU27" s="715"/>
      <c r="CV27" s="715"/>
      <c r="CW27" s="715"/>
      <c r="CX27" s="715"/>
      <c r="CY27" s="716"/>
      <c r="CZ27" s="684">
        <v>11.1</v>
      </c>
      <c r="DA27" s="713"/>
      <c r="DB27" s="713"/>
      <c r="DC27" s="717"/>
      <c r="DD27" s="688">
        <v>758363</v>
      </c>
      <c r="DE27" s="715"/>
      <c r="DF27" s="715"/>
      <c r="DG27" s="715"/>
      <c r="DH27" s="715"/>
      <c r="DI27" s="715"/>
      <c r="DJ27" s="715"/>
      <c r="DK27" s="716"/>
      <c r="DL27" s="688">
        <v>756924</v>
      </c>
      <c r="DM27" s="715"/>
      <c r="DN27" s="715"/>
      <c r="DO27" s="715"/>
      <c r="DP27" s="715"/>
      <c r="DQ27" s="715"/>
      <c r="DR27" s="715"/>
      <c r="DS27" s="715"/>
      <c r="DT27" s="715"/>
      <c r="DU27" s="715"/>
      <c r="DV27" s="716"/>
      <c r="DW27" s="684">
        <v>6.4</v>
      </c>
      <c r="DX27" s="713"/>
      <c r="DY27" s="713"/>
      <c r="DZ27" s="713"/>
      <c r="EA27" s="713"/>
      <c r="EB27" s="713"/>
      <c r="EC27" s="714"/>
    </row>
    <row r="28" spans="2:133" ht="11.25" customHeight="1" x14ac:dyDescent="0.15">
      <c r="B28" s="721" t="s">
        <v>300</v>
      </c>
      <c r="C28" s="722"/>
      <c r="D28" s="722"/>
      <c r="E28" s="722"/>
      <c r="F28" s="722"/>
      <c r="G28" s="722"/>
      <c r="H28" s="722"/>
      <c r="I28" s="722"/>
      <c r="J28" s="722"/>
      <c r="K28" s="722"/>
      <c r="L28" s="722"/>
      <c r="M28" s="722"/>
      <c r="N28" s="722"/>
      <c r="O28" s="722"/>
      <c r="P28" s="722"/>
      <c r="Q28" s="723"/>
      <c r="R28" s="679">
        <v>1017</v>
      </c>
      <c r="S28" s="680"/>
      <c r="T28" s="680"/>
      <c r="U28" s="680"/>
      <c r="V28" s="680"/>
      <c r="W28" s="680"/>
      <c r="X28" s="680"/>
      <c r="Y28" s="681"/>
      <c r="Z28" s="682">
        <v>0</v>
      </c>
      <c r="AA28" s="682"/>
      <c r="AB28" s="682"/>
      <c r="AC28" s="682"/>
      <c r="AD28" s="683">
        <v>1017</v>
      </c>
      <c r="AE28" s="683"/>
      <c r="AF28" s="683"/>
      <c r="AG28" s="683"/>
      <c r="AH28" s="683"/>
      <c r="AI28" s="683"/>
      <c r="AJ28" s="683"/>
      <c r="AK28" s="683"/>
      <c r="AL28" s="684">
        <v>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2932277</v>
      </c>
      <c r="CS28" s="680"/>
      <c r="CT28" s="680"/>
      <c r="CU28" s="680"/>
      <c r="CV28" s="680"/>
      <c r="CW28" s="680"/>
      <c r="CX28" s="680"/>
      <c r="CY28" s="681"/>
      <c r="CZ28" s="684">
        <v>13.1</v>
      </c>
      <c r="DA28" s="713"/>
      <c r="DB28" s="713"/>
      <c r="DC28" s="717"/>
      <c r="DD28" s="688">
        <v>2908770</v>
      </c>
      <c r="DE28" s="680"/>
      <c r="DF28" s="680"/>
      <c r="DG28" s="680"/>
      <c r="DH28" s="680"/>
      <c r="DI28" s="680"/>
      <c r="DJ28" s="680"/>
      <c r="DK28" s="681"/>
      <c r="DL28" s="688">
        <v>2908770</v>
      </c>
      <c r="DM28" s="680"/>
      <c r="DN28" s="680"/>
      <c r="DO28" s="680"/>
      <c r="DP28" s="680"/>
      <c r="DQ28" s="680"/>
      <c r="DR28" s="680"/>
      <c r="DS28" s="680"/>
      <c r="DT28" s="680"/>
      <c r="DU28" s="680"/>
      <c r="DV28" s="681"/>
      <c r="DW28" s="684">
        <v>24.6</v>
      </c>
      <c r="DX28" s="713"/>
      <c r="DY28" s="713"/>
      <c r="DZ28" s="713"/>
      <c r="EA28" s="713"/>
      <c r="EB28" s="713"/>
      <c r="EC28" s="714"/>
    </row>
    <row r="29" spans="2:133" ht="11.25" customHeight="1" x14ac:dyDescent="0.15">
      <c r="B29" s="676" t="s">
        <v>302</v>
      </c>
      <c r="C29" s="677"/>
      <c r="D29" s="677"/>
      <c r="E29" s="677"/>
      <c r="F29" s="677"/>
      <c r="G29" s="677"/>
      <c r="H29" s="677"/>
      <c r="I29" s="677"/>
      <c r="J29" s="677"/>
      <c r="K29" s="677"/>
      <c r="L29" s="677"/>
      <c r="M29" s="677"/>
      <c r="N29" s="677"/>
      <c r="O29" s="677"/>
      <c r="P29" s="677"/>
      <c r="Q29" s="678"/>
      <c r="R29" s="679">
        <v>1588647</v>
      </c>
      <c r="S29" s="680"/>
      <c r="T29" s="680"/>
      <c r="U29" s="680"/>
      <c r="V29" s="680"/>
      <c r="W29" s="680"/>
      <c r="X29" s="680"/>
      <c r="Y29" s="681"/>
      <c r="Z29" s="682">
        <v>6.9</v>
      </c>
      <c r="AA29" s="682"/>
      <c r="AB29" s="682"/>
      <c r="AC29" s="682"/>
      <c r="AD29" s="683" t="s">
        <v>231</v>
      </c>
      <c r="AE29" s="683"/>
      <c r="AF29" s="683"/>
      <c r="AG29" s="683"/>
      <c r="AH29" s="683"/>
      <c r="AI29" s="683"/>
      <c r="AJ29" s="683"/>
      <c r="AK29" s="683"/>
      <c r="AL29" s="684" t="s">
        <v>231</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2932277</v>
      </c>
      <c r="CS29" s="715"/>
      <c r="CT29" s="715"/>
      <c r="CU29" s="715"/>
      <c r="CV29" s="715"/>
      <c r="CW29" s="715"/>
      <c r="CX29" s="715"/>
      <c r="CY29" s="716"/>
      <c r="CZ29" s="684">
        <v>13.1</v>
      </c>
      <c r="DA29" s="713"/>
      <c r="DB29" s="713"/>
      <c r="DC29" s="717"/>
      <c r="DD29" s="688">
        <v>2908770</v>
      </c>
      <c r="DE29" s="715"/>
      <c r="DF29" s="715"/>
      <c r="DG29" s="715"/>
      <c r="DH29" s="715"/>
      <c r="DI29" s="715"/>
      <c r="DJ29" s="715"/>
      <c r="DK29" s="716"/>
      <c r="DL29" s="688">
        <v>2908770</v>
      </c>
      <c r="DM29" s="715"/>
      <c r="DN29" s="715"/>
      <c r="DO29" s="715"/>
      <c r="DP29" s="715"/>
      <c r="DQ29" s="715"/>
      <c r="DR29" s="715"/>
      <c r="DS29" s="715"/>
      <c r="DT29" s="715"/>
      <c r="DU29" s="715"/>
      <c r="DV29" s="716"/>
      <c r="DW29" s="684">
        <v>24.6</v>
      </c>
      <c r="DX29" s="713"/>
      <c r="DY29" s="713"/>
      <c r="DZ29" s="713"/>
      <c r="EA29" s="713"/>
      <c r="EB29" s="713"/>
      <c r="EC29" s="714"/>
    </row>
    <row r="30" spans="2:133" ht="11.25" customHeight="1" x14ac:dyDescent="0.15">
      <c r="B30" s="676" t="s">
        <v>307</v>
      </c>
      <c r="C30" s="677"/>
      <c r="D30" s="677"/>
      <c r="E30" s="677"/>
      <c r="F30" s="677"/>
      <c r="G30" s="677"/>
      <c r="H30" s="677"/>
      <c r="I30" s="677"/>
      <c r="J30" s="677"/>
      <c r="K30" s="677"/>
      <c r="L30" s="677"/>
      <c r="M30" s="677"/>
      <c r="N30" s="677"/>
      <c r="O30" s="677"/>
      <c r="P30" s="677"/>
      <c r="Q30" s="678"/>
      <c r="R30" s="679">
        <v>202179</v>
      </c>
      <c r="S30" s="680"/>
      <c r="T30" s="680"/>
      <c r="U30" s="680"/>
      <c r="V30" s="680"/>
      <c r="W30" s="680"/>
      <c r="X30" s="680"/>
      <c r="Y30" s="681"/>
      <c r="Z30" s="682">
        <v>0.9</v>
      </c>
      <c r="AA30" s="682"/>
      <c r="AB30" s="682"/>
      <c r="AC30" s="682"/>
      <c r="AD30" s="683">
        <v>41633</v>
      </c>
      <c r="AE30" s="683"/>
      <c r="AF30" s="683"/>
      <c r="AG30" s="683"/>
      <c r="AH30" s="683"/>
      <c r="AI30" s="683"/>
      <c r="AJ30" s="683"/>
      <c r="AK30" s="683"/>
      <c r="AL30" s="684">
        <v>0.4</v>
      </c>
      <c r="AM30" s="685"/>
      <c r="AN30" s="685"/>
      <c r="AO30" s="686"/>
      <c r="AP30" s="727" t="s">
        <v>308</v>
      </c>
      <c r="AQ30" s="728"/>
      <c r="AR30" s="728"/>
      <c r="AS30" s="728"/>
      <c r="AT30" s="733" t="s">
        <v>309</v>
      </c>
      <c r="AU30" s="230"/>
      <c r="AV30" s="230"/>
      <c r="AW30" s="230"/>
      <c r="AX30" s="665" t="s">
        <v>186</v>
      </c>
      <c r="AY30" s="666"/>
      <c r="AZ30" s="666"/>
      <c r="BA30" s="666"/>
      <c r="BB30" s="666"/>
      <c r="BC30" s="666"/>
      <c r="BD30" s="666"/>
      <c r="BE30" s="666"/>
      <c r="BF30" s="667"/>
      <c r="BG30" s="739">
        <v>99</v>
      </c>
      <c r="BH30" s="740"/>
      <c r="BI30" s="740"/>
      <c r="BJ30" s="740"/>
      <c r="BK30" s="740"/>
      <c r="BL30" s="740"/>
      <c r="BM30" s="674">
        <v>96.3</v>
      </c>
      <c r="BN30" s="740"/>
      <c r="BO30" s="740"/>
      <c r="BP30" s="740"/>
      <c r="BQ30" s="741"/>
      <c r="BR30" s="739">
        <v>99.1</v>
      </c>
      <c r="BS30" s="740"/>
      <c r="BT30" s="740"/>
      <c r="BU30" s="740"/>
      <c r="BV30" s="740"/>
      <c r="BW30" s="740"/>
      <c r="BX30" s="674">
        <v>96</v>
      </c>
      <c r="BY30" s="740"/>
      <c r="BZ30" s="740"/>
      <c r="CA30" s="740"/>
      <c r="CB30" s="741"/>
      <c r="CD30" s="744"/>
      <c r="CE30" s="745"/>
      <c r="CF30" s="694" t="s">
        <v>310</v>
      </c>
      <c r="CG30" s="695"/>
      <c r="CH30" s="695"/>
      <c r="CI30" s="695"/>
      <c r="CJ30" s="695"/>
      <c r="CK30" s="695"/>
      <c r="CL30" s="695"/>
      <c r="CM30" s="695"/>
      <c r="CN30" s="695"/>
      <c r="CO30" s="695"/>
      <c r="CP30" s="695"/>
      <c r="CQ30" s="696"/>
      <c r="CR30" s="679">
        <v>2864827</v>
      </c>
      <c r="CS30" s="680"/>
      <c r="CT30" s="680"/>
      <c r="CU30" s="680"/>
      <c r="CV30" s="680"/>
      <c r="CW30" s="680"/>
      <c r="CX30" s="680"/>
      <c r="CY30" s="681"/>
      <c r="CZ30" s="684">
        <v>12.8</v>
      </c>
      <c r="DA30" s="713"/>
      <c r="DB30" s="713"/>
      <c r="DC30" s="717"/>
      <c r="DD30" s="688">
        <v>2843168</v>
      </c>
      <c r="DE30" s="680"/>
      <c r="DF30" s="680"/>
      <c r="DG30" s="680"/>
      <c r="DH30" s="680"/>
      <c r="DI30" s="680"/>
      <c r="DJ30" s="680"/>
      <c r="DK30" s="681"/>
      <c r="DL30" s="688">
        <v>2843168</v>
      </c>
      <c r="DM30" s="680"/>
      <c r="DN30" s="680"/>
      <c r="DO30" s="680"/>
      <c r="DP30" s="680"/>
      <c r="DQ30" s="680"/>
      <c r="DR30" s="680"/>
      <c r="DS30" s="680"/>
      <c r="DT30" s="680"/>
      <c r="DU30" s="680"/>
      <c r="DV30" s="681"/>
      <c r="DW30" s="684">
        <v>24</v>
      </c>
      <c r="DX30" s="713"/>
      <c r="DY30" s="713"/>
      <c r="DZ30" s="713"/>
      <c r="EA30" s="713"/>
      <c r="EB30" s="713"/>
      <c r="EC30" s="714"/>
    </row>
    <row r="31" spans="2:133" ht="11.25" customHeight="1" x14ac:dyDescent="0.15">
      <c r="B31" s="676" t="s">
        <v>311</v>
      </c>
      <c r="C31" s="677"/>
      <c r="D31" s="677"/>
      <c r="E31" s="677"/>
      <c r="F31" s="677"/>
      <c r="G31" s="677"/>
      <c r="H31" s="677"/>
      <c r="I31" s="677"/>
      <c r="J31" s="677"/>
      <c r="K31" s="677"/>
      <c r="L31" s="677"/>
      <c r="M31" s="677"/>
      <c r="N31" s="677"/>
      <c r="O31" s="677"/>
      <c r="P31" s="677"/>
      <c r="Q31" s="678"/>
      <c r="R31" s="679">
        <v>163499</v>
      </c>
      <c r="S31" s="680"/>
      <c r="T31" s="680"/>
      <c r="U31" s="680"/>
      <c r="V31" s="680"/>
      <c r="W31" s="680"/>
      <c r="X31" s="680"/>
      <c r="Y31" s="681"/>
      <c r="Z31" s="682">
        <v>0.7</v>
      </c>
      <c r="AA31" s="682"/>
      <c r="AB31" s="682"/>
      <c r="AC31" s="682"/>
      <c r="AD31" s="683" t="s">
        <v>240</v>
      </c>
      <c r="AE31" s="683"/>
      <c r="AF31" s="683"/>
      <c r="AG31" s="683"/>
      <c r="AH31" s="683"/>
      <c r="AI31" s="683"/>
      <c r="AJ31" s="683"/>
      <c r="AK31" s="683"/>
      <c r="AL31" s="684" t="s">
        <v>231</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99.1</v>
      </c>
      <c r="BH31" s="715"/>
      <c r="BI31" s="715"/>
      <c r="BJ31" s="715"/>
      <c r="BK31" s="715"/>
      <c r="BL31" s="715"/>
      <c r="BM31" s="685">
        <v>96.7</v>
      </c>
      <c r="BN31" s="737"/>
      <c r="BO31" s="737"/>
      <c r="BP31" s="737"/>
      <c r="BQ31" s="738"/>
      <c r="BR31" s="736">
        <v>99.2</v>
      </c>
      <c r="BS31" s="715"/>
      <c r="BT31" s="715"/>
      <c r="BU31" s="715"/>
      <c r="BV31" s="715"/>
      <c r="BW31" s="715"/>
      <c r="BX31" s="685">
        <v>96.6</v>
      </c>
      <c r="BY31" s="737"/>
      <c r="BZ31" s="737"/>
      <c r="CA31" s="737"/>
      <c r="CB31" s="738"/>
      <c r="CD31" s="744"/>
      <c r="CE31" s="745"/>
      <c r="CF31" s="694" t="s">
        <v>314</v>
      </c>
      <c r="CG31" s="695"/>
      <c r="CH31" s="695"/>
      <c r="CI31" s="695"/>
      <c r="CJ31" s="695"/>
      <c r="CK31" s="695"/>
      <c r="CL31" s="695"/>
      <c r="CM31" s="695"/>
      <c r="CN31" s="695"/>
      <c r="CO31" s="695"/>
      <c r="CP31" s="695"/>
      <c r="CQ31" s="696"/>
      <c r="CR31" s="679">
        <v>67450</v>
      </c>
      <c r="CS31" s="715"/>
      <c r="CT31" s="715"/>
      <c r="CU31" s="715"/>
      <c r="CV31" s="715"/>
      <c r="CW31" s="715"/>
      <c r="CX31" s="715"/>
      <c r="CY31" s="716"/>
      <c r="CZ31" s="684">
        <v>0.3</v>
      </c>
      <c r="DA31" s="713"/>
      <c r="DB31" s="713"/>
      <c r="DC31" s="717"/>
      <c r="DD31" s="688">
        <v>65602</v>
      </c>
      <c r="DE31" s="715"/>
      <c r="DF31" s="715"/>
      <c r="DG31" s="715"/>
      <c r="DH31" s="715"/>
      <c r="DI31" s="715"/>
      <c r="DJ31" s="715"/>
      <c r="DK31" s="716"/>
      <c r="DL31" s="688">
        <v>65602</v>
      </c>
      <c r="DM31" s="715"/>
      <c r="DN31" s="715"/>
      <c r="DO31" s="715"/>
      <c r="DP31" s="715"/>
      <c r="DQ31" s="715"/>
      <c r="DR31" s="715"/>
      <c r="DS31" s="715"/>
      <c r="DT31" s="715"/>
      <c r="DU31" s="715"/>
      <c r="DV31" s="716"/>
      <c r="DW31" s="684">
        <v>0.6</v>
      </c>
      <c r="DX31" s="713"/>
      <c r="DY31" s="713"/>
      <c r="DZ31" s="713"/>
      <c r="EA31" s="713"/>
      <c r="EB31" s="713"/>
      <c r="EC31" s="714"/>
    </row>
    <row r="32" spans="2:133" ht="11.25" customHeight="1" x14ac:dyDescent="0.15">
      <c r="B32" s="676" t="s">
        <v>315</v>
      </c>
      <c r="C32" s="677"/>
      <c r="D32" s="677"/>
      <c r="E32" s="677"/>
      <c r="F32" s="677"/>
      <c r="G32" s="677"/>
      <c r="H32" s="677"/>
      <c r="I32" s="677"/>
      <c r="J32" s="677"/>
      <c r="K32" s="677"/>
      <c r="L32" s="677"/>
      <c r="M32" s="677"/>
      <c r="N32" s="677"/>
      <c r="O32" s="677"/>
      <c r="P32" s="677"/>
      <c r="Q32" s="678"/>
      <c r="R32" s="679">
        <v>2362200</v>
      </c>
      <c r="S32" s="680"/>
      <c r="T32" s="680"/>
      <c r="U32" s="680"/>
      <c r="V32" s="680"/>
      <c r="W32" s="680"/>
      <c r="X32" s="680"/>
      <c r="Y32" s="681"/>
      <c r="Z32" s="682">
        <v>10.3</v>
      </c>
      <c r="AA32" s="682"/>
      <c r="AB32" s="682"/>
      <c r="AC32" s="682"/>
      <c r="AD32" s="683" t="s">
        <v>244</v>
      </c>
      <c r="AE32" s="683"/>
      <c r="AF32" s="683"/>
      <c r="AG32" s="683"/>
      <c r="AH32" s="683"/>
      <c r="AI32" s="683"/>
      <c r="AJ32" s="683"/>
      <c r="AK32" s="683"/>
      <c r="AL32" s="684" t="s">
        <v>240</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98.8</v>
      </c>
      <c r="BH32" s="749"/>
      <c r="BI32" s="749"/>
      <c r="BJ32" s="749"/>
      <c r="BK32" s="749"/>
      <c r="BL32" s="749"/>
      <c r="BM32" s="750">
        <v>95.3</v>
      </c>
      <c r="BN32" s="749"/>
      <c r="BO32" s="749"/>
      <c r="BP32" s="749"/>
      <c r="BQ32" s="751"/>
      <c r="BR32" s="748">
        <v>98.9</v>
      </c>
      <c r="BS32" s="749"/>
      <c r="BT32" s="749"/>
      <c r="BU32" s="749"/>
      <c r="BV32" s="749"/>
      <c r="BW32" s="749"/>
      <c r="BX32" s="750">
        <v>94.8</v>
      </c>
      <c r="BY32" s="749"/>
      <c r="BZ32" s="749"/>
      <c r="CA32" s="749"/>
      <c r="CB32" s="751"/>
      <c r="CD32" s="746"/>
      <c r="CE32" s="747"/>
      <c r="CF32" s="694" t="s">
        <v>317</v>
      </c>
      <c r="CG32" s="695"/>
      <c r="CH32" s="695"/>
      <c r="CI32" s="695"/>
      <c r="CJ32" s="695"/>
      <c r="CK32" s="695"/>
      <c r="CL32" s="695"/>
      <c r="CM32" s="695"/>
      <c r="CN32" s="695"/>
      <c r="CO32" s="695"/>
      <c r="CP32" s="695"/>
      <c r="CQ32" s="696"/>
      <c r="CR32" s="679" t="s">
        <v>240</v>
      </c>
      <c r="CS32" s="680"/>
      <c r="CT32" s="680"/>
      <c r="CU32" s="680"/>
      <c r="CV32" s="680"/>
      <c r="CW32" s="680"/>
      <c r="CX32" s="680"/>
      <c r="CY32" s="681"/>
      <c r="CZ32" s="684" t="s">
        <v>240</v>
      </c>
      <c r="DA32" s="713"/>
      <c r="DB32" s="713"/>
      <c r="DC32" s="717"/>
      <c r="DD32" s="688" t="s">
        <v>240</v>
      </c>
      <c r="DE32" s="680"/>
      <c r="DF32" s="680"/>
      <c r="DG32" s="680"/>
      <c r="DH32" s="680"/>
      <c r="DI32" s="680"/>
      <c r="DJ32" s="680"/>
      <c r="DK32" s="681"/>
      <c r="DL32" s="688" t="s">
        <v>231</v>
      </c>
      <c r="DM32" s="680"/>
      <c r="DN32" s="680"/>
      <c r="DO32" s="680"/>
      <c r="DP32" s="680"/>
      <c r="DQ32" s="680"/>
      <c r="DR32" s="680"/>
      <c r="DS32" s="680"/>
      <c r="DT32" s="680"/>
      <c r="DU32" s="680"/>
      <c r="DV32" s="681"/>
      <c r="DW32" s="684" t="s">
        <v>240</v>
      </c>
      <c r="DX32" s="713"/>
      <c r="DY32" s="713"/>
      <c r="DZ32" s="713"/>
      <c r="EA32" s="713"/>
      <c r="EB32" s="713"/>
      <c r="EC32" s="714"/>
    </row>
    <row r="33" spans="2:133" ht="11.25" customHeight="1" x14ac:dyDescent="0.15">
      <c r="B33" s="676" t="s">
        <v>318</v>
      </c>
      <c r="C33" s="677"/>
      <c r="D33" s="677"/>
      <c r="E33" s="677"/>
      <c r="F33" s="677"/>
      <c r="G33" s="677"/>
      <c r="H33" s="677"/>
      <c r="I33" s="677"/>
      <c r="J33" s="677"/>
      <c r="K33" s="677"/>
      <c r="L33" s="677"/>
      <c r="M33" s="677"/>
      <c r="N33" s="677"/>
      <c r="O33" s="677"/>
      <c r="P33" s="677"/>
      <c r="Q33" s="678"/>
      <c r="R33" s="679">
        <v>662360</v>
      </c>
      <c r="S33" s="680"/>
      <c r="T33" s="680"/>
      <c r="U33" s="680"/>
      <c r="V33" s="680"/>
      <c r="W33" s="680"/>
      <c r="X33" s="680"/>
      <c r="Y33" s="681"/>
      <c r="Z33" s="682">
        <v>2.9</v>
      </c>
      <c r="AA33" s="682"/>
      <c r="AB33" s="682"/>
      <c r="AC33" s="682"/>
      <c r="AD33" s="683" t="s">
        <v>240</v>
      </c>
      <c r="AE33" s="683"/>
      <c r="AF33" s="683"/>
      <c r="AG33" s="683"/>
      <c r="AH33" s="683"/>
      <c r="AI33" s="683"/>
      <c r="AJ33" s="683"/>
      <c r="AK33" s="683"/>
      <c r="AL33" s="684" t="s">
        <v>240</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10011338</v>
      </c>
      <c r="CS33" s="715"/>
      <c r="CT33" s="715"/>
      <c r="CU33" s="715"/>
      <c r="CV33" s="715"/>
      <c r="CW33" s="715"/>
      <c r="CX33" s="715"/>
      <c r="CY33" s="716"/>
      <c r="CZ33" s="684">
        <v>44.8</v>
      </c>
      <c r="DA33" s="713"/>
      <c r="DB33" s="713"/>
      <c r="DC33" s="717"/>
      <c r="DD33" s="688">
        <v>7798186</v>
      </c>
      <c r="DE33" s="715"/>
      <c r="DF33" s="715"/>
      <c r="DG33" s="715"/>
      <c r="DH33" s="715"/>
      <c r="DI33" s="715"/>
      <c r="DJ33" s="715"/>
      <c r="DK33" s="716"/>
      <c r="DL33" s="688">
        <v>5201059</v>
      </c>
      <c r="DM33" s="715"/>
      <c r="DN33" s="715"/>
      <c r="DO33" s="715"/>
      <c r="DP33" s="715"/>
      <c r="DQ33" s="715"/>
      <c r="DR33" s="715"/>
      <c r="DS33" s="715"/>
      <c r="DT33" s="715"/>
      <c r="DU33" s="715"/>
      <c r="DV33" s="716"/>
      <c r="DW33" s="684">
        <v>44</v>
      </c>
      <c r="DX33" s="713"/>
      <c r="DY33" s="713"/>
      <c r="DZ33" s="713"/>
      <c r="EA33" s="713"/>
      <c r="EB33" s="713"/>
      <c r="EC33" s="714"/>
    </row>
    <row r="34" spans="2:133" ht="11.25" customHeight="1" x14ac:dyDescent="0.15">
      <c r="B34" s="676" t="s">
        <v>320</v>
      </c>
      <c r="C34" s="677"/>
      <c r="D34" s="677"/>
      <c r="E34" s="677"/>
      <c r="F34" s="677"/>
      <c r="G34" s="677"/>
      <c r="H34" s="677"/>
      <c r="I34" s="677"/>
      <c r="J34" s="677"/>
      <c r="K34" s="677"/>
      <c r="L34" s="677"/>
      <c r="M34" s="677"/>
      <c r="N34" s="677"/>
      <c r="O34" s="677"/>
      <c r="P34" s="677"/>
      <c r="Q34" s="678"/>
      <c r="R34" s="679">
        <v>466597</v>
      </c>
      <c r="S34" s="680"/>
      <c r="T34" s="680"/>
      <c r="U34" s="680"/>
      <c r="V34" s="680"/>
      <c r="W34" s="680"/>
      <c r="X34" s="680"/>
      <c r="Y34" s="681"/>
      <c r="Z34" s="682">
        <v>2</v>
      </c>
      <c r="AA34" s="682"/>
      <c r="AB34" s="682"/>
      <c r="AC34" s="682"/>
      <c r="AD34" s="683">
        <v>169</v>
      </c>
      <c r="AE34" s="683"/>
      <c r="AF34" s="683"/>
      <c r="AG34" s="683"/>
      <c r="AH34" s="683"/>
      <c r="AI34" s="683"/>
      <c r="AJ34" s="683"/>
      <c r="AK34" s="683"/>
      <c r="AL34" s="684">
        <v>0</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3139030</v>
      </c>
      <c r="CS34" s="680"/>
      <c r="CT34" s="680"/>
      <c r="CU34" s="680"/>
      <c r="CV34" s="680"/>
      <c r="CW34" s="680"/>
      <c r="CX34" s="680"/>
      <c r="CY34" s="681"/>
      <c r="CZ34" s="684">
        <v>14.1</v>
      </c>
      <c r="DA34" s="713"/>
      <c r="DB34" s="713"/>
      <c r="DC34" s="717"/>
      <c r="DD34" s="688">
        <v>2404997</v>
      </c>
      <c r="DE34" s="680"/>
      <c r="DF34" s="680"/>
      <c r="DG34" s="680"/>
      <c r="DH34" s="680"/>
      <c r="DI34" s="680"/>
      <c r="DJ34" s="680"/>
      <c r="DK34" s="681"/>
      <c r="DL34" s="688">
        <v>1834493</v>
      </c>
      <c r="DM34" s="680"/>
      <c r="DN34" s="680"/>
      <c r="DO34" s="680"/>
      <c r="DP34" s="680"/>
      <c r="DQ34" s="680"/>
      <c r="DR34" s="680"/>
      <c r="DS34" s="680"/>
      <c r="DT34" s="680"/>
      <c r="DU34" s="680"/>
      <c r="DV34" s="681"/>
      <c r="DW34" s="684">
        <v>15.5</v>
      </c>
      <c r="DX34" s="713"/>
      <c r="DY34" s="713"/>
      <c r="DZ34" s="713"/>
      <c r="EA34" s="713"/>
      <c r="EB34" s="713"/>
      <c r="EC34" s="714"/>
    </row>
    <row r="35" spans="2:133" ht="11.25" customHeight="1" x14ac:dyDescent="0.15">
      <c r="B35" s="676" t="s">
        <v>324</v>
      </c>
      <c r="C35" s="677"/>
      <c r="D35" s="677"/>
      <c r="E35" s="677"/>
      <c r="F35" s="677"/>
      <c r="G35" s="677"/>
      <c r="H35" s="677"/>
      <c r="I35" s="677"/>
      <c r="J35" s="677"/>
      <c r="K35" s="677"/>
      <c r="L35" s="677"/>
      <c r="M35" s="677"/>
      <c r="N35" s="677"/>
      <c r="O35" s="677"/>
      <c r="P35" s="677"/>
      <c r="Q35" s="678"/>
      <c r="R35" s="679">
        <v>3309700</v>
      </c>
      <c r="S35" s="680"/>
      <c r="T35" s="680"/>
      <c r="U35" s="680"/>
      <c r="V35" s="680"/>
      <c r="W35" s="680"/>
      <c r="X35" s="680"/>
      <c r="Y35" s="681"/>
      <c r="Z35" s="682">
        <v>14.4</v>
      </c>
      <c r="AA35" s="682"/>
      <c r="AB35" s="682"/>
      <c r="AC35" s="682"/>
      <c r="AD35" s="683" t="s">
        <v>240</v>
      </c>
      <c r="AE35" s="683"/>
      <c r="AF35" s="683"/>
      <c r="AG35" s="683"/>
      <c r="AH35" s="683"/>
      <c r="AI35" s="683"/>
      <c r="AJ35" s="683"/>
      <c r="AK35" s="683"/>
      <c r="AL35" s="684" t="s">
        <v>231</v>
      </c>
      <c r="AM35" s="685"/>
      <c r="AN35" s="685"/>
      <c r="AO35" s="686"/>
      <c r="AP35" s="234"/>
      <c r="AQ35" s="752" t="s">
        <v>325</v>
      </c>
      <c r="AR35" s="753"/>
      <c r="AS35" s="753"/>
      <c r="AT35" s="753"/>
      <c r="AU35" s="753"/>
      <c r="AV35" s="753"/>
      <c r="AW35" s="753"/>
      <c r="AX35" s="753"/>
      <c r="AY35" s="754"/>
      <c r="AZ35" s="668">
        <v>3143901</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59171</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473757</v>
      </c>
      <c r="CS35" s="715"/>
      <c r="CT35" s="715"/>
      <c r="CU35" s="715"/>
      <c r="CV35" s="715"/>
      <c r="CW35" s="715"/>
      <c r="CX35" s="715"/>
      <c r="CY35" s="716"/>
      <c r="CZ35" s="684">
        <v>2.1</v>
      </c>
      <c r="DA35" s="713"/>
      <c r="DB35" s="713"/>
      <c r="DC35" s="717"/>
      <c r="DD35" s="688">
        <v>439799</v>
      </c>
      <c r="DE35" s="715"/>
      <c r="DF35" s="715"/>
      <c r="DG35" s="715"/>
      <c r="DH35" s="715"/>
      <c r="DI35" s="715"/>
      <c r="DJ35" s="715"/>
      <c r="DK35" s="716"/>
      <c r="DL35" s="688">
        <v>439799</v>
      </c>
      <c r="DM35" s="715"/>
      <c r="DN35" s="715"/>
      <c r="DO35" s="715"/>
      <c r="DP35" s="715"/>
      <c r="DQ35" s="715"/>
      <c r="DR35" s="715"/>
      <c r="DS35" s="715"/>
      <c r="DT35" s="715"/>
      <c r="DU35" s="715"/>
      <c r="DV35" s="716"/>
      <c r="DW35" s="684">
        <v>3.7</v>
      </c>
      <c r="DX35" s="713"/>
      <c r="DY35" s="713"/>
      <c r="DZ35" s="713"/>
      <c r="EA35" s="713"/>
      <c r="EB35" s="713"/>
      <c r="EC35" s="714"/>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231</v>
      </c>
      <c r="S36" s="680"/>
      <c r="T36" s="680"/>
      <c r="U36" s="680"/>
      <c r="V36" s="680"/>
      <c r="W36" s="680"/>
      <c r="X36" s="680"/>
      <c r="Y36" s="681"/>
      <c r="Z36" s="682" t="s">
        <v>231</v>
      </c>
      <c r="AA36" s="682"/>
      <c r="AB36" s="682"/>
      <c r="AC36" s="682"/>
      <c r="AD36" s="683" t="s">
        <v>240</v>
      </c>
      <c r="AE36" s="683"/>
      <c r="AF36" s="683"/>
      <c r="AG36" s="683"/>
      <c r="AH36" s="683"/>
      <c r="AI36" s="683"/>
      <c r="AJ36" s="683"/>
      <c r="AK36" s="683"/>
      <c r="AL36" s="684" t="s">
        <v>231</v>
      </c>
      <c r="AM36" s="685"/>
      <c r="AN36" s="685"/>
      <c r="AO36" s="686"/>
      <c r="AQ36" s="756" t="s">
        <v>329</v>
      </c>
      <c r="AR36" s="757"/>
      <c r="AS36" s="757"/>
      <c r="AT36" s="757"/>
      <c r="AU36" s="757"/>
      <c r="AV36" s="757"/>
      <c r="AW36" s="757"/>
      <c r="AX36" s="757"/>
      <c r="AY36" s="758"/>
      <c r="AZ36" s="679">
        <v>824575</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59171</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2267612</v>
      </c>
      <c r="CS36" s="680"/>
      <c r="CT36" s="680"/>
      <c r="CU36" s="680"/>
      <c r="CV36" s="680"/>
      <c r="CW36" s="680"/>
      <c r="CX36" s="680"/>
      <c r="CY36" s="681"/>
      <c r="CZ36" s="684">
        <v>10.199999999999999</v>
      </c>
      <c r="DA36" s="713"/>
      <c r="DB36" s="713"/>
      <c r="DC36" s="717"/>
      <c r="DD36" s="688">
        <v>1797003</v>
      </c>
      <c r="DE36" s="680"/>
      <c r="DF36" s="680"/>
      <c r="DG36" s="680"/>
      <c r="DH36" s="680"/>
      <c r="DI36" s="680"/>
      <c r="DJ36" s="680"/>
      <c r="DK36" s="681"/>
      <c r="DL36" s="688">
        <v>1528736</v>
      </c>
      <c r="DM36" s="680"/>
      <c r="DN36" s="680"/>
      <c r="DO36" s="680"/>
      <c r="DP36" s="680"/>
      <c r="DQ36" s="680"/>
      <c r="DR36" s="680"/>
      <c r="DS36" s="680"/>
      <c r="DT36" s="680"/>
      <c r="DU36" s="680"/>
      <c r="DV36" s="681"/>
      <c r="DW36" s="684">
        <v>12.9</v>
      </c>
      <c r="DX36" s="713"/>
      <c r="DY36" s="713"/>
      <c r="DZ36" s="713"/>
      <c r="EA36" s="713"/>
      <c r="EB36" s="713"/>
      <c r="EC36" s="714"/>
    </row>
    <row r="37" spans="2:133" ht="11.25" customHeight="1" x14ac:dyDescent="0.15">
      <c r="B37" s="676" t="s">
        <v>332</v>
      </c>
      <c r="C37" s="677"/>
      <c r="D37" s="677"/>
      <c r="E37" s="677"/>
      <c r="F37" s="677"/>
      <c r="G37" s="677"/>
      <c r="H37" s="677"/>
      <c r="I37" s="677"/>
      <c r="J37" s="677"/>
      <c r="K37" s="677"/>
      <c r="L37" s="677"/>
      <c r="M37" s="677"/>
      <c r="N37" s="677"/>
      <c r="O37" s="677"/>
      <c r="P37" s="677"/>
      <c r="Q37" s="678"/>
      <c r="R37" s="679">
        <v>491100</v>
      </c>
      <c r="S37" s="680"/>
      <c r="T37" s="680"/>
      <c r="U37" s="680"/>
      <c r="V37" s="680"/>
      <c r="W37" s="680"/>
      <c r="X37" s="680"/>
      <c r="Y37" s="681"/>
      <c r="Z37" s="682">
        <v>2.1</v>
      </c>
      <c r="AA37" s="682"/>
      <c r="AB37" s="682"/>
      <c r="AC37" s="682"/>
      <c r="AD37" s="683" t="s">
        <v>231</v>
      </c>
      <c r="AE37" s="683"/>
      <c r="AF37" s="683"/>
      <c r="AG37" s="683"/>
      <c r="AH37" s="683"/>
      <c r="AI37" s="683"/>
      <c r="AJ37" s="683"/>
      <c r="AK37" s="683"/>
      <c r="AL37" s="684" t="s">
        <v>231</v>
      </c>
      <c r="AM37" s="685"/>
      <c r="AN37" s="685"/>
      <c r="AO37" s="686"/>
      <c r="AQ37" s="756" t="s">
        <v>333</v>
      </c>
      <c r="AR37" s="757"/>
      <c r="AS37" s="757"/>
      <c r="AT37" s="757"/>
      <c r="AU37" s="757"/>
      <c r="AV37" s="757"/>
      <c r="AW37" s="757"/>
      <c r="AX37" s="757"/>
      <c r="AY37" s="758"/>
      <c r="AZ37" s="679">
        <v>756179</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3858</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817349</v>
      </c>
      <c r="CS37" s="715"/>
      <c r="CT37" s="715"/>
      <c r="CU37" s="715"/>
      <c r="CV37" s="715"/>
      <c r="CW37" s="715"/>
      <c r="CX37" s="715"/>
      <c r="CY37" s="716"/>
      <c r="CZ37" s="684">
        <v>3.7</v>
      </c>
      <c r="DA37" s="713"/>
      <c r="DB37" s="713"/>
      <c r="DC37" s="717"/>
      <c r="DD37" s="688">
        <v>817349</v>
      </c>
      <c r="DE37" s="715"/>
      <c r="DF37" s="715"/>
      <c r="DG37" s="715"/>
      <c r="DH37" s="715"/>
      <c r="DI37" s="715"/>
      <c r="DJ37" s="715"/>
      <c r="DK37" s="716"/>
      <c r="DL37" s="688">
        <v>790821</v>
      </c>
      <c r="DM37" s="715"/>
      <c r="DN37" s="715"/>
      <c r="DO37" s="715"/>
      <c r="DP37" s="715"/>
      <c r="DQ37" s="715"/>
      <c r="DR37" s="715"/>
      <c r="DS37" s="715"/>
      <c r="DT37" s="715"/>
      <c r="DU37" s="715"/>
      <c r="DV37" s="716"/>
      <c r="DW37" s="684">
        <v>6.7</v>
      </c>
      <c r="DX37" s="713"/>
      <c r="DY37" s="713"/>
      <c r="DZ37" s="713"/>
      <c r="EA37" s="713"/>
      <c r="EB37" s="713"/>
      <c r="EC37" s="714"/>
    </row>
    <row r="38" spans="2:133" ht="11.25" customHeight="1" x14ac:dyDescent="0.15">
      <c r="B38" s="724" t="s">
        <v>336</v>
      </c>
      <c r="C38" s="725"/>
      <c r="D38" s="725"/>
      <c r="E38" s="725"/>
      <c r="F38" s="725"/>
      <c r="G38" s="725"/>
      <c r="H38" s="725"/>
      <c r="I38" s="725"/>
      <c r="J38" s="725"/>
      <c r="K38" s="725"/>
      <c r="L38" s="725"/>
      <c r="M38" s="725"/>
      <c r="N38" s="725"/>
      <c r="O38" s="725"/>
      <c r="P38" s="725"/>
      <c r="Q38" s="726"/>
      <c r="R38" s="759">
        <v>22961843</v>
      </c>
      <c r="S38" s="760"/>
      <c r="T38" s="760"/>
      <c r="U38" s="760"/>
      <c r="V38" s="760"/>
      <c r="W38" s="760"/>
      <c r="X38" s="760"/>
      <c r="Y38" s="761"/>
      <c r="Z38" s="762">
        <v>100</v>
      </c>
      <c r="AA38" s="762"/>
      <c r="AB38" s="762"/>
      <c r="AC38" s="762"/>
      <c r="AD38" s="763">
        <v>11338907</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v>233813</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6356</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2085513</v>
      </c>
      <c r="CS38" s="680"/>
      <c r="CT38" s="680"/>
      <c r="CU38" s="680"/>
      <c r="CV38" s="680"/>
      <c r="CW38" s="680"/>
      <c r="CX38" s="680"/>
      <c r="CY38" s="681"/>
      <c r="CZ38" s="684">
        <v>9.3000000000000007</v>
      </c>
      <c r="DA38" s="713"/>
      <c r="DB38" s="713"/>
      <c r="DC38" s="717"/>
      <c r="DD38" s="688">
        <v>1881267</v>
      </c>
      <c r="DE38" s="680"/>
      <c r="DF38" s="680"/>
      <c r="DG38" s="680"/>
      <c r="DH38" s="680"/>
      <c r="DI38" s="680"/>
      <c r="DJ38" s="680"/>
      <c r="DK38" s="681"/>
      <c r="DL38" s="688">
        <v>1285433</v>
      </c>
      <c r="DM38" s="680"/>
      <c r="DN38" s="680"/>
      <c r="DO38" s="680"/>
      <c r="DP38" s="680"/>
      <c r="DQ38" s="680"/>
      <c r="DR38" s="680"/>
      <c r="DS38" s="680"/>
      <c r="DT38" s="680"/>
      <c r="DU38" s="680"/>
      <c r="DV38" s="681"/>
      <c r="DW38" s="684">
        <v>10.9</v>
      </c>
      <c r="DX38" s="713"/>
      <c r="DY38" s="713"/>
      <c r="DZ38" s="713"/>
      <c r="EA38" s="713"/>
      <c r="EB38" s="713"/>
      <c r="EC38" s="714"/>
    </row>
    <row r="39" spans="2:133" ht="11.25" customHeight="1" x14ac:dyDescent="0.15">
      <c r="AQ39" s="756" t="s">
        <v>340</v>
      </c>
      <c r="AR39" s="757"/>
      <c r="AS39" s="757"/>
      <c r="AT39" s="757"/>
      <c r="AU39" s="757"/>
      <c r="AV39" s="757"/>
      <c r="AW39" s="757"/>
      <c r="AX39" s="757"/>
      <c r="AY39" s="758"/>
      <c r="AZ39" s="679" t="s">
        <v>231</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97</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1175266</v>
      </c>
      <c r="CS39" s="715"/>
      <c r="CT39" s="715"/>
      <c r="CU39" s="715"/>
      <c r="CV39" s="715"/>
      <c r="CW39" s="715"/>
      <c r="CX39" s="715"/>
      <c r="CY39" s="716"/>
      <c r="CZ39" s="684">
        <v>5.3</v>
      </c>
      <c r="DA39" s="713"/>
      <c r="DB39" s="713"/>
      <c r="DC39" s="717"/>
      <c r="DD39" s="688">
        <v>1153751</v>
      </c>
      <c r="DE39" s="715"/>
      <c r="DF39" s="715"/>
      <c r="DG39" s="715"/>
      <c r="DH39" s="715"/>
      <c r="DI39" s="715"/>
      <c r="DJ39" s="715"/>
      <c r="DK39" s="716"/>
      <c r="DL39" s="688" t="s">
        <v>231</v>
      </c>
      <c r="DM39" s="715"/>
      <c r="DN39" s="715"/>
      <c r="DO39" s="715"/>
      <c r="DP39" s="715"/>
      <c r="DQ39" s="715"/>
      <c r="DR39" s="715"/>
      <c r="DS39" s="715"/>
      <c r="DT39" s="715"/>
      <c r="DU39" s="715"/>
      <c r="DV39" s="716"/>
      <c r="DW39" s="684" t="s">
        <v>240</v>
      </c>
      <c r="DX39" s="713"/>
      <c r="DY39" s="713"/>
      <c r="DZ39" s="713"/>
      <c r="EA39" s="713"/>
      <c r="EB39" s="713"/>
      <c r="EC39" s="714"/>
    </row>
    <row r="40" spans="2:133" ht="11.25" customHeight="1" x14ac:dyDescent="0.15">
      <c r="AQ40" s="756" t="s">
        <v>344</v>
      </c>
      <c r="AR40" s="757"/>
      <c r="AS40" s="757"/>
      <c r="AT40" s="757"/>
      <c r="AU40" s="757"/>
      <c r="AV40" s="757"/>
      <c r="AW40" s="757"/>
      <c r="AX40" s="757"/>
      <c r="AY40" s="758"/>
      <c r="AZ40" s="679">
        <v>327545</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231</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870160</v>
      </c>
      <c r="CS40" s="680"/>
      <c r="CT40" s="680"/>
      <c r="CU40" s="680"/>
      <c r="CV40" s="680"/>
      <c r="CW40" s="680"/>
      <c r="CX40" s="680"/>
      <c r="CY40" s="681"/>
      <c r="CZ40" s="684">
        <v>3.9</v>
      </c>
      <c r="DA40" s="713"/>
      <c r="DB40" s="713"/>
      <c r="DC40" s="717"/>
      <c r="DD40" s="688">
        <v>121369</v>
      </c>
      <c r="DE40" s="680"/>
      <c r="DF40" s="680"/>
      <c r="DG40" s="680"/>
      <c r="DH40" s="680"/>
      <c r="DI40" s="680"/>
      <c r="DJ40" s="680"/>
      <c r="DK40" s="681"/>
      <c r="DL40" s="688">
        <v>112598</v>
      </c>
      <c r="DM40" s="680"/>
      <c r="DN40" s="680"/>
      <c r="DO40" s="680"/>
      <c r="DP40" s="680"/>
      <c r="DQ40" s="680"/>
      <c r="DR40" s="680"/>
      <c r="DS40" s="680"/>
      <c r="DT40" s="680"/>
      <c r="DU40" s="680"/>
      <c r="DV40" s="681"/>
      <c r="DW40" s="684">
        <v>1</v>
      </c>
      <c r="DX40" s="713"/>
      <c r="DY40" s="713"/>
      <c r="DZ40" s="713"/>
      <c r="EA40" s="713"/>
      <c r="EB40" s="713"/>
      <c r="EC40" s="714"/>
    </row>
    <row r="41" spans="2:133" ht="11.25" customHeight="1" x14ac:dyDescent="0.15">
      <c r="AQ41" s="766" t="s">
        <v>347</v>
      </c>
      <c r="AR41" s="767"/>
      <c r="AS41" s="767"/>
      <c r="AT41" s="767"/>
      <c r="AU41" s="767"/>
      <c r="AV41" s="767"/>
      <c r="AW41" s="767"/>
      <c r="AX41" s="767"/>
      <c r="AY41" s="768"/>
      <c r="AZ41" s="759">
        <v>1001789</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353</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240</v>
      </c>
      <c r="CS41" s="715"/>
      <c r="CT41" s="715"/>
      <c r="CU41" s="715"/>
      <c r="CV41" s="715"/>
      <c r="CW41" s="715"/>
      <c r="CX41" s="715"/>
      <c r="CY41" s="716"/>
      <c r="CZ41" s="684" t="s">
        <v>231</v>
      </c>
      <c r="DA41" s="713"/>
      <c r="DB41" s="713"/>
      <c r="DC41" s="717"/>
      <c r="DD41" s="688" t="s">
        <v>231</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4352395</v>
      </c>
      <c r="CS42" s="680"/>
      <c r="CT42" s="680"/>
      <c r="CU42" s="680"/>
      <c r="CV42" s="680"/>
      <c r="CW42" s="680"/>
      <c r="CX42" s="680"/>
      <c r="CY42" s="681"/>
      <c r="CZ42" s="684">
        <v>19.5</v>
      </c>
      <c r="DA42" s="685"/>
      <c r="DB42" s="685"/>
      <c r="DC42" s="780"/>
      <c r="DD42" s="688">
        <v>582440</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125586</v>
      </c>
      <c r="CS43" s="715"/>
      <c r="CT43" s="715"/>
      <c r="CU43" s="715"/>
      <c r="CV43" s="715"/>
      <c r="CW43" s="715"/>
      <c r="CX43" s="715"/>
      <c r="CY43" s="716"/>
      <c r="CZ43" s="684">
        <v>0.6</v>
      </c>
      <c r="DA43" s="713"/>
      <c r="DB43" s="713"/>
      <c r="DC43" s="717"/>
      <c r="DD43" s="688">
        <v>125586</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305</v>
      </c>
      <c r="CE44" s="792"/>
      <c r="CF44" s="676" t="s">
        <v>355</v>
      </c>
      <c r="CG44" s="677"/>
      <c r="CH44" s="677"/>
      <c r="CI44" s="677"/>
      <c r="CJ44" s="677"/>
      <c r="CK44" s="677"/>
      <c r="CL44" s="677"/>
      <c r="CM44" s="677"/>
      <c r="CN44" s="677"/>
      <c r="CO44" s="677"/>
      <c r="CP44" s="677"/>
      <c r="CQ44" s="678"/>
      <c r="CR44" s="679">
        <v>4290075</v>
      </c>
      <c r="CS44" s="680"/>
      <c r="CT44" s="680"/>
      <c r="CU44" s="680"/>
      <c r="CV44" s="680"/>
      <c r="CW44" s="680"/>
      <c r="CX44" s="680"/>
      <c r="CY44" s="681"/>
      <c r="CZ44" s="684">
        <v>19.2</v>
      </c>
      <c r="DA44" s="685"/>
      <c r="DB44" s="685"/>
      <c r="DC44" s="780"/>
      <c r="DD44" s="688">
        <v>560317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2433831</v>
      </c>
      <c r="CS45" s="715"/>
      <c r="CT45" s="715"/>
      <c r="CU45" s="715"/>
      <c r="CV45" s="715"/>
      <c r="CW45" s="715"/>
      <c r="CX45" s="715"/>
      <c r="CY45" s="716"/>
      <c r="CZ45" s="684">
        <v>10.9</v>
      </c>
      <c r="DA45" s="713"/>
      <c r="DB45" s="713"/>
      <c r="DC45" s="717"/>
      <c r="DD45" s="688">
        <v>217467</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1856244</v>
      </c>
      <c r="CS46" s="680"/>
      <c r="CT46" s="680"/>
      <c r="CU46" s="680"/>
      <c r="CV46" s="680"/>
      <c r="CW46" s="680"/>
      <c r="CX46" s="680"/>
      <c r="CY46" s="681"/>
      <c r="CZ46" s="684">
        <v>8.3000000000000007</v>
      </c>
      <c r="DA46" s="685"/>
      <c r="DB46" s="685"/>
      <c r="DC46" s="780"/>
      <c r="DD46" s="688">
        <v>342850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v>62320</v>
      </c>
      <c r="CS47" s="715"/>
      <c r="CT47" s="715"/>
      <c r="CU47" s="715"/>
      <c r="CV47" s="715"/>
      <c r="CW47" s="715"/>
      <c r="CX47" s="715"/>
      <c r="CY47" s="716"/>
      <c r="CZ47" s="684">
        <v>0.3</v>
      </c>
      <c r="DA47" s="713"/>
      <c r="DB47" s="713"/>
      <c r="DC47" s="717"/>
      <c r="DD47" s="688">
        <v>22123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244</v>
      </c>
      <c r="CS48" s="680"/>
      <c r="CT48" s="680"/>
      <c r="CU48" s="680"/>
      <c r="CV48" s="680"/>
      <c r="CW48" s="680"/>
      <c r="CX48" s="680"/>
      <c r="CY48" s="681"/>
      <c r="CZ48" s="684" t="s">
        <v>231</v>
      </c>
      <c r="DA48" s="685"/>
      <c r="DB48" s="685"/>
      <c r="DC48" s="780"/>
      <c r="DD48" s="688" t="s">
        <v>231</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22333870</v>
      </c>
      <c r="CS49" s="749"/>
      <c r="CT49" s="749"/>
      <c r="CU49" s="749"/>
      <c r="CV49" s="749"/>
      <c r="CW49" s="749"/>
      <c r="CX49" s="749"/>
      <c r="CY49" s="781"/>
      <c r="CZ49" s="764">
        <v>100</v>
      </c>
      <c r="DA49" s="782"/>
      <c r="DB49" s="782"/>
      <c r="DC49" s="783"/>
      <c r="DD49" s="784">
        <v>14417225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ehIPBP3FtngRdijtI+gA381u3zwtEaIKsvJ30IvYt0PFzuIpHrl6fc0tAM5yJgyGQS+0ZBSGyEmXoTi7aqtzqQ==" saltValue="T2CeNYQOuBne4kr0DDoso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383</v>
      </c>
      <c r="C7" s="812"/>
      <c r="D7" s="812"/>
      <c r="E7" s="812"/>
      <c r="F7" s="812"/>
      <c r="G7" s="812"/>
      <c r="H7" s="812"/>
      <c r="I7" s="812"/>
      <c r="J7" s="812"/>
      <c r="K7" s="812"/>
      <c r="L7" s="812"/>
      <c r="M7" s="812"/>
      <c r="N7" s="812"/>
      <c r="O7" s="812"/>
      <c r="P7" s="813"/>
      <c r="Q7" s="814">
        <v>22962</v>
      </c>
      <c r="R7" s="815"/>
      <c r="S7" s="815"/>
      <c r="T7" s="815"/>
      <c r="U7" s="815"/>
      <c r="V7" s="815">
        <v>22334</v>
      </c>
      <c r="W7" s="815"/>
      <c r="X7" s="815"/>
      <c r="Y7" s="815"/>
      <c r="Z7" s="815"/>
      <c r="AA7" s="815">
        <v>628</v>
      </c>
      <c r="AB7" s="815"/>
      <c r="AC7" s="815"/>
      <c r="AD7" s="815"/>
      <c r="AE7" s="816"/>
      <c r="AF7" s="817">
        <v>605</v>
      </c>
      <c r="AG7" s="818"/>
      <c r="AH7" s="818"/>
      <c r="AI7" s="818"/>
      <c r="AJ7" s="819"/>
      <c r="AK7" s="854">
        <v>2362</v>
      </c>
      <c r="AL7" s="855"/>
      <c r="AM7" s="855"/>
      <c r="AN7" s="855"/>
      <c r="AO7" s="855"/>
      <c r="AP7" s="855">
        <v>17854</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589</v>
      </c>
      <c r="BT7" s="859"/>
      <c r="BU7" s="859"/>
      <c r="BV7" s="859"/>
      <c r="BW7" s="859"/>
      <c r="BX7" s="859"/>
      <c r="BY7" s="859"/>
      <c r="BZ7" s="859"/>
      <c r="CA7" s="859"/>
      <c r="CB7" s="859"/>
      <c r="CC7" s="859"/>
      <c r="CD7" s="859"/>
      <c r="CE7" s="859"/>
      <c r="CF7" s="859"/>
      <c r="CG7" s="860"/>
      <c r="CH7" s="851">
        <v>-4</v>
      </c>
      <c r="CI7" s="852"/>
      <c r="CJ7" s="852"/>
      <c r="CK7" s="852"/>
      <c r="CL7" s="853"/>
      <c r="CM7" s="851">
        <v>379</v>
      </c>
      <c r="CN7" s="852"/>
      <c r="CO7" s="852"/>
      <c r="CP7" s="852"/>
      <c r="CQ7" s="853"/>
      <c r="CR7" s="851">
        <v>262</v>
      </c>
      <c r="CS7" s="852"/>
      <c r="CT7" s="852"/>
      <c r="CU7" s="852"/>
      <c r="CV7" s="853"/>
      <c r="CW7" s="851" t="s">
        <v>591</v>
      </c>
      <c r="CX7" s="852"/>
      <c r="CY7" s="852"/>
      <c r="CZ7" s="852"/>
      <c r="DA7" s="853"/>
      <c r="DB7" s="851" t="s">
        <v>591</v>
      </c>
      <c r="DC7" s="852"/>
      <c r="DD7" s="852"/>
      <c r="DE7" s="852"/>
      <c r="DF7" s="853"/>
      <c r="DG7" s="851" t="s">
        <v>591</v>
      </c>
      <c r="DH7" s="852"/>
      <c r="DI7" s="852"/>
      <c r="DJ7" s="852"/>
      <c r="DK7" s="853"/>
      <c r="DL7" s="851" t="s">
        <v>591</v>
      </c>
      <c r="DM7" s="852"/>
      <c r="DN7" s="852"/>
      <c r="DO7" s="852"/>
      <c r="DP7" s="853"/>
      <c r="DQ7" s="851" t="s">
        <v>591</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590</v>
      </c>
      <c r="BT8" s="849"/>
      <c r="BU8" s="849"/>
      <c r="BV8" s="849"/>
      <c r="BW8" s="849"/>
      <c r="BX8" s="849"/>
      <c r="BY8" s="849"/>
      <c r="BZ8" s="849"/>
      <c r="CA8" s="849"/>
      <c r="CB8" s="849"/>
      <c r="CC8" s="849"/>
      <c r="CD8" s="849"/>
      <c r="CE8" s="849"/>
      <c r="CF8" s="849"/>
      <c r="CG8" s="850"/>
      <c r="CH8" s="861">
        <v>-3</v>
      </c>
      <c r="CI8" s="862"/>
      <c r="CJ8" s="862"/>
      <c r="CK8" s="862"/>
      <c r="CL8" s="863"/>
      <c r="CM8" s="861">
        <v>9</v>
      </c>
      <c r="CN8" s="862"/>
      <c r="CO8" s="862"/>
      <c r="CP8" s="862"/>
      <c r="CQ8" s="863"/>
      <c r="CR8" s="861">
        <v>3</v>
      </c>
      <c r="CS8" s="862"/>
      <c r="CT8" s="862"/>
      <c r="CU8" s="862"/>
      <c r="CV8" s="863"/>
      <c r="CW8" s="861" t="s">
        <v>591</v>
      </c>
      <c r="CX8" s="862"/>
      <c r="CY8" s="862"/>
      <c r="CZ8" s="862"/>
      <c r="DA8" s="863"/>
      <c r="DB8" s="861" t="s">
        <v>591</v>
      </c>
      <c r="DC8" s="862"/>
      <c r="DD8" s="862"/>
      <c r="DE8" s="862"/>
      <c r="DF8" s="863"/>
      <c r="DG8" s="861" t="s">
        <v>591</v>
      </c>
      <c r="DH8" s="862"/>
      <c r="DI8" s="862"/>
      <c r="DJ8" s="862"/>
      <c r="DK8" s="863"/>
      <c r="DL8" s="861" t="s">
        <v>591</v>
      </c>
      <c r="DM8" s="862"/>
      <c r="DN8" s="862"/>
      <c r="DO8" s="862"/>
      <c r="DP8" s="863"/>
      <c r="DQ8" s="861" t="s">
        <v>591</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385</v>
      </c>
      <c r="B23" s="870" t="s">
        <v>386</v>
      </c>
      <c r="C23" s="871"/>
      <c r="D23" s="871"/>
      <c r="E23" s="871"/>
      <c r="F23" s="871"/>
      <c r="G23" s="871"/>
      <c r="H23" s="871"/>
      <c r="I23" s="871"/>
      <c r="J23" s="871"/>
      <c r="K23" s="871"/>
      <c r="L23" s="871"/>
      <c r="M23" s="871"/>
      <c r="N23" s="871"/>
      <c r="O23" s="871"/>
      <c r="P23" s="872"/>
      <c r="Q23" s="873">
        <v>22962</v>
      </c>
      <c r="R23" s="874"/>
      <c r="S23" s="874"/>
      <c r="T23" s="874"/>
      <c r="U23" s="874"/>
      <c r="V23" s="874">
        <v>22334</v>
      </c>
      <c r="W23" s="874"/>
      <c r="X23" s="874"/>
      <c r="Y23" s="874"/>
      <c r="Z23" s="874"/>
      <c r="AA23" s="874">
        <v>628</v>
      </c>
      <c r="AB23" s="874"/>
      <c r="AC23" s="874"/>
      <c r="AD23" s="874"/>
      <c r="AE23" s="875"/>
      <c r="AF23" s="876">
        <v>605</v>
      </c>
      <c r="AG23" s="874"/>
      <c r="AH23" s="874"/>
      <c r="AI23" s="874"/>
      <c r="AJ23" s="877"/>
      <c r="AK23" s="878"/>
      <c r="AL23" s="879"/>
      <c r="AM23" s="879"/>
      <c r="AN23" s="879"/>
      <c r="AO23" s="879"/>
      <c r="AP23" s="874">
        <v>17854</v>
      </c>
      <c r="AQ23" s="874"/>
      <c r="AR23" s="874"/>
      <c r="AS23" s="874"/>
      <c r="AT23" s="874"/>
      <c r="AU23" s="880"/>
      <c r="AV23" s="880"/>
      <c r="AW23" s="880"/>
      <c r="AX23" s="880"/>
      <c r="AY23" s="881"/>
      <c r="AZ23" s="889" t="s">
        <v>231</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397</v>
      </c>
      <c r="C28" s="812"/>
      <c r="D28" s="812"/>
      <c r="E28" s="812"/>
      <c r="F28" s="812"/>
      <c r="G28" s="812"/>
      <c r="H28" s="812"/>
      <c r="I28" s="812"/>
      <c r="J28" s="812"/>
      <c r="K28" s="812"/>
      <c r="L28" s="812"/>
      <c r="M28" s="812"/>
      <c r="N28" s="812"/>
      <c r="O28" s="812"/>
      <c r="P28" s="813"/>
      <c r="Q28" s="902">
        <v>3341</v>
      </c>
      <c r="R28" s="903"/>
      <c r="S28" s="903"/>
      <c r="T28" s="903"/>
      <c r="U28" s="903"/>
      <c r="V28" s="903">
        <v>3281</v>
      </c>
      <c r="W28" s="903"/>
      <c r="X28" s="903"/>
      <c r="Y28" s="903"/>
      <c r="Z28" s="903"/>
      <c r="AA28" s="903">
        <v>59</v>
      </c>
      <c r="AB28" s="903"/>
      <c r="AC28" s="903"/>
      <c r="AD28" s="903"/>
      <c r="AE28" s="904"/>
      <c r="AF28" s="905">
        <v>59</v>
      </c>
      <c r="AG28" s="903"/>
      <c r="AH28" s="903"/>
      <c r="AI28" s="903"/>
      <c r="AJ28" s="906"/>
      <c r="AK28" s="907">
        <v>224</v>
      </c>
      <c r="AL28" s="898"/>
      <c r="AM28" s="898"/>
      <c r="AN28" s="898"/>
      <c r="AO28" s="898"/>
      <c r="AP28" s="898" t="s">
        <v>572</v>
      </c>
      <c r="AQ28" s="898"/>
      <c r="AR28" s="898"/>
      <c r="AS28" s="898"/>
      <c r="AT28" s="898"/>
      <c r="AU28" s="898" t="s">
        <v>573</v>
      </c>
      <c r="AV28" s="898"/>
      <c r="AW28" s="898"/>
      <c r="AX28" s="898"/>
      <c r="AY28" s="898"/>
      <c r="AZ28" s="899" t="s">
        <v>572</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398</v>
      </c>
      <c r="C29" s="836"/>
      <c r="D29" s="836"/>
      <c r="E29" s="836"/>
      <c r="F29" s="836"/>
      <c r="G29" s="836"/>
      <c r="H29" s="836"/>
      <c r="I29" s="836"/>
      <c r="J29" s="836"/>
      <c r="K29" s="836"/>
      <c r="L29" s="836"/>
      <c r="M29" s="836"/>
      <c r="N29" s="836"/>
      <c r="O29" s="836"/>
      <c r="P29" s="837"/>
      <c r="Q29" s="838">
        <v>225</v>
      </c>
      <c r="R29" s="839"/>
      <c r="S29" s="839"/>
      <c r="T29" s="839"/>
      <c r="U29" s="839"/>
      <c r="V29" s="839">
        <v>189</v>
      </c>
      <c r="W29" s="839"/>
      <c r="X29" s="839"/>
      <c r="Y29" s="839"/>
      <c r="Z29" s="839"/>
      <c r="AA29" s="839">
        <v>36</v>
      </c>
      <c r="AB29" s="839"/>
      <c r="AC29" s="839"/>
      <c r="AD29" s="839"/>
      <c r="AE29" s="840"/>
      <c r="AF29" s="841">
        <v>36</v>
      </c>
      <c r="AG29" s="842"/>
      <c r="AH29" s="842"/>
      <c r="AI29" s="842"/>
      <c r="AJ29" s="843"/>
      <c r="AK29" s="910">
        <v>87</v>
      </c>
      <c r="AL29" s="911"/>
      <c r="AM29" s="911"/>
      <c r="AN29" s="911"/>
      <c r="AO29" s="911"/>
      <c r="AP29" s="911">
        <v>9</v>
      </c>
      <c r="AQ29" s="911"/>
      <c r="AR29" s="911"/>
      <c r="AS29" s="911"/>
      <c r="AT29" s="911"/>
      <c r="AU29" s="911">
        <v>3</v>
      </c>
      <c r="AV29" s="911"/>
      <c r="AW29" s="911"/>
      <c r="AX29" s="911"/>
      <c r="AY29" s="911"/>
      <c r="AZ29" s="912" t="s">
        <v>572</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399</v>
      </c>
      <c r="C30" s="836"/>
      <c r="D30" s="836"/>
      <c r="E30" s="836"/>
      <c r="F30" s="836"/>
      <c r="G30" s="836"/>
      <c r="H30" s="836"/>
      <c r="I30" s="836"/>
      <c r="J30" s="836"/>
      <c r="K30" s="836"/>
      <c r="L30" s="836"/>
      <c r="M30" s="836"/>
      <c r="N30" s="836"/>
      <c r="O30" s="836"/>
      <c r="P30" s="837"/>
      <c r="Q30" s="838">
        <v>281</v>
      </c>
      <c r="R30" s="839"/>
      <c r="S30" s="839"/>
      <c r="T30" s="839"/>
      <c r="U30" s="839"/>
      <c r="V30" s="839">
        <v>281</v>
      </c>
      <c r="W30" s="839"/>
      <c r="X30" s="839"/>
      <c r="Y30" s="839"/>
      <c r="Z30" s="839"/>
      <c r="AA30" s="839">
        <v>0</v>
      </c>
      <c r="AB30" s="839"/>
      <c r="AC30" s="839"/>
      <c r="AD30" s="839"/>
      <c r="AE30" s="840"/>
      <c r="AF30" s="841">
        <v>0</v>
      </c>
      <c r="AG30" s="842"/>
      <c r="AH30" s="842"/>
      <c r="AI30" s="842"/>
      <c r="AJ30" s="843"/>
      <c r="AK30" s="910">
        <v>106</v>
      </c>
      <c r="AL30" s="911"/>
      <c r="AM30" s="911"/>
      <c r="AN30" s="911"/>
      <c r="AO30" s="911"/>
      <c r="AP30" s="911" t="s">
        <v>572</v>
      </c>
      <c r="AQ30" s="911"/>
      <c r="AR30" s="911"/>
      <c r="AS30" s="911"/>
      <c r="AT30" s="911"/>
      <c r="AU30" s="911" t="s">
        <v>573</v>
      </c>
      <c r="AV30" s="911"/>
      <c r="AW30" s="911"/>
      <c r="AX30" s="911"/>
      <c r="AY30" s="911"/>
      <c r="AZ30" s="912" t="s">
        <v>572</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400</v>
      </c>
      <c r="C31" s="836"/>
      <c r="D31" s="836"/>
      <c r="E31" s="836"/>
      <c r="F31" s="836"/>
      <c r="G31" s="836"/>
      <c r="H31" s="836"/>
      <c r="I31" s="836"/>
      <c r="J31" s="836"/>
      <c r="K31" s="836"/>
      <c r="L31" s="836"/>
      <c r="M31" s="836"/>
      <c r="N31" s="836"/>
      <c r="O31" s="836"/>
      <c r="P31" s="837"/>
      <c r="Q31" s="838">
        <v>523</v>
      </c>
      <c r="R31" s="839"/>
      <c r="S31" s="839"/>
      <c r="T31" s="839"/>
      <c r="U31" s="839"/>
      <c r="V31" s="839">
        <v>509</v>
      </c>
      <c r="W31" s="839"/>
      <c r="X31" s="839"/>
      <c r="Y31" s="839"/>
      <c r="Z31" s="839"/>
      <c r="AA31" s="839">
        <v>14</v>
      </c>
      <c r="AB31" s="839"/>
      <c r="AC31" s="839"/>
      <c r="AD31" s="839"/>
      <c r="AE31" s="840"/>
      <c r="AF31" s="841">
        <v>1379</v>
      </c>
      <c r="AG31" s="842"/>
      <c r="AH31" s="842"/>
      <c r="AI31" s="842"/>
      <c r="AJ31" s="843"/>
      <c r="AK31" s="910">
        <v>234</v>
      </c>
      <c r="AL31" s="911"/>
      <c r="AM31" s="911"/>
      <c r="AN31" s="911"/>
      <c r="AO31" s="911"/>
      <c r="AP31" s="911">
        <v>2812</v>
      </c>
      <c r="AQ31" s="911"/>
      <c r="AR31" s="911"/>
      <c r="AS31" s="911"/>
      <c r="AT31" s="911"/>
      <c r="AU31" s="911">
        <v>1977</v>
      </c>
      <c r="AV31" s="911"/>
      <c r="AW31" s="911"/>
      <c r="AX31" s="911"/>
      <c r="AY31" s="911"/>
      <c r="AZ31" s="912" t="s">
        <v>572</v>
      </c>
      <c r="BA31" s="912"/>
      <c r="BB31" s="912"/>
      <c r="BC31" s="912"/>
      <c r="BD31" s="912"/>
      <c r="BE31" s="908" t="s">
        <v>401</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402</v>
      </c>
      <c r="C32" s="836"/>
      <c r="D32" s="836"/>
      <c r="E32" s="836"/>
      <c r="F32" s="836"/>
      <c r="G32" s="836"/>
      <c r="H32" s="836"/>
      <c r="I32" s="836"/>
      <c r="J32" s="836"/>
      <c r="K32" s="836"/>
      <c r="L32" s="836"/>
      <c r="M32" s="836"/>
      <c r="N32" s="836"/>
      <c r="O32" s="836"/>
      <c r="P32" s="837"/>
      <c r="Q32" s="838">
        <v>910</v>
      </c>
      <c r="R32" s="839"/>
      <c r="S32" s="839"/>
      <c r="T32" s="839"/>
      <c r="U32" s="839"/>
      <c r="V32" s="839">
        <v>880</v>
      </c>
      <c r="W32" s="839"/>
      <c r="X32" s="839"/>
      <c r="Y32" s="839"/>
      <c r="Z32" s="839"/>
      <c r="AA32" s="839">
        <v>31</v>
      </c>
      <c r="AB32" s="839"/>
      <c r="AC32" s="839"/>
      <c r="AD32" s="839"/>
      <c r="AE32" s="840"/>
      <c r="AF32" s="841">
        <v>1231</v>
      </c>
      <c r="AG32" s="842"/>
      <c r="AH32" s="842"/>
      <c r="AI32" s="842"/>
      <c r="AJ32" s="843"/>
      <c r="AK32" s="910">
        <v>825</v>
      </c>
      <c r="AL32" s="911"/>
      <c r="AM32" s="911"/>
      <c r="AN32" s="911"/>
      <c r="AO32" s="911"/>
      <c r="AP32" s="911">
        <v>336</v>
      </c>
      <c r="AQ32" s="911"/>
      <c r="AR32" s="911"/>
      <c r="AS32" s="911"/>
      <c r="AT32" s="911"/>
      <c r="AU32" s="911">
        <v>320</v>
      </c>
      <c r="AV32" s="911"/>
      <c r="AW32" s="911"/>
      <c r="AX32" s="911"/>
      <c r="AY32" s="911"/>
      <c r="AZ32" s="912" t="s">
        <v>572</v>
      </c>
      <c r="BA32" s="912"/>
      <c r="BB32" s="912"/>
      <c r="BC32" s="912"/>
      <c r="BD32" s="912"/>
      <c r="BE32" s="908" t="s">
        <v>401</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403</v>
      </c>
      <c r="C33" s="836"/>
      <c r="D33" s="836"/>
      <c r="E33" s="836"/>
      <c r="F33" s="836"/>
      <c r="G33" s="836"/>
      <c r="H33" s="836"/>
      <c r="I33" s="836"/>
      <c r="J33" s="836"/>
      <c r="K33" s="836"/>
      <c r="L33" s="836"/>
      <c r="M33" s="836"/>
      <c r="N33" s="836"/>
      <c r="O33" s="836"/>
      <c r="P33" s="837"/>
      <c r="Q33" s="838">
        <v>585</v>
      </c>
      <c r="R33" s="839"/>
      <c r="S33" s="839"/>
      <c r="T33" s="839"/>
      <c r="U33" s="839"/>
      <c r="V33" s="839">
        <v>545</v>
      </c>
      <c r="W33" s="839"/>
      <c r="X33" s="839"/>
      <c r="Y33" s="839"/>
      <c r="Z33" s="839"/>
      <c r="AA33" s="839">
        <v>41</v>
      </c>
      <c r="AB33" s="839"/>
      <c r="AC33" s="839"/>
      <c r="AD33" s="839"/>
      <c r="AE33" s="840"/>
      <c r="AF33" s="841">
        <v>22</v>
      </c>
      <c r="AG33" s="842"/>
      <c r="AH33" s="842"/>
      <c r="AI33" s="842"/>
      <c r="AJ33" s="843"/>
      <c r="AK33" s="910">
        <v>261</v>
      </c>
      <c r="AL33" s="911"/>
      <c r="AM33" s="911"/>
      <c r="AN33" s="911"/>
      <c r="AO33" s="911"/>
      <c r="AP33" s="911">
        <v>3694</v>
      </c>
      <c r="AQ33" s="911"/>
      <c r="AR33" s="911"/>
      <c r="AS33" s="911"/>
      <c r="AT33" s="911"/>
      <c r="AU33" s="911">
        <v>3576</v>
      </c>
      <c r="AV33" s="911"/>
      <c r="AW33" s="911"/>
      <c r="AX33" s="911"/>
      <c r="AY33" s="911"/>
      <c r="AZ33" s="912" t="s">
        <v>572</v>
      </c>
      <c r="BA33" s="912"/>
      <c r="BB33" s="912"/>
      <c r="BC33" s="912"/>
      <c r="BD33" s="912"/>
      <c r="BE33" s="908" t="s">
        <v>404</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405</v>
      </c>
      <c r="C34" s="836"/>
      <c r="D34" s="836"/>
      <c r="E34" s="836"/>
      <c r="F34" s="836"/>
      <c r="G34" s="836"/>
      <c r="H34" s="836"/>
      <c r="I34" s="836"/>
      <c r="J34" s="836"/>
      <c r="K34" s="836"/>
      <c r="L34" s="836"/>
      <c r="M34" s="836"/>
      <c r="N34" s="836"/>
      <c r="O34" s="836"/>
      <c r="P34" s="837"/>
      <c r="Q34" s="838">
        <v>636</v>
      </c>
      <c r="R34" s="839"/>
      <c r="S34" s="839"/>
      <c r="T34" s="839"/>
      <c r="U34" s="839"/>
      <c r="V34" s="839">
        <v>624</v>
      </c>
      <c r="W34" s="839"/>
      <c r="X34" s="839"/>
      <c r="Y34" s="839"/>
      <c r="Z34" s="839"/>
      <c r="AA34" s="839">
        <v>12</v>
      </c>
      <c r="AB34" s="839"/>
      <c r="AC34" s="839"/>
      <c r="AD34" s="839"/>
      <c r="AE34" s="840"/>
      <c r="AF34" s="841">
        <v>12</v>
      </c>
      <c r="AG34" s="842"/>
      <c r="AH34" s="842"/>
      <c r="AI34" s="842"/>
      <c r="AJ34" s="843"/>
      <c r="AK34" s="910">
        <v>485</v>
      </c>
      <c r="AL34" s="911"/>
      <c r="AM34" s="911"/>
      <c r="AN34" s="911"/>
      <c r="AO34" s="911"/>
      <c r="AP34" s="911">
        <v>5326</v>
      </c>
      <c r="AQ34" s="911"/>
      <c r="AR34" s="911"/>
      <c r="AS34" s="911"/>
      <c r="AT34" s="911"/>
      <c r="AU34" s="911">
        <v>5001</v>
      </c>
      <c r="AV34" s="911"/>
      <c r="AW34" s="911"/>
      <c r="AX34" s="911"/>
      <c r="AY34" s="911"/>
      <c r="AZ34" s="912" t="s">
        <v>572</v>
      </c>
      <c r="BA34" s="912"/>
      <c r="BB34" s="912"/>
      <c r="BC34" s="912"/>
      <c r="BD34" s="912"/>
      <c r="BE34" s="908" t="s">
        <v>406</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407</v>
      </c>
      <c r="C35" s="836"/>
      <c r="D35" s="836"/>
      <c r="E35" s="836"/>
      <c r="F35" s="836"/>
      <c r="G35" s="836"/>
      <c r="H35" s="836"/>
      <c r="I35" s="836"/>
      <c r="J35" s="836"/>
      <c r="K35" s="836"/>
      <c r="L35" s="836"/>
      <c r="M35" s="836"/>
      <c r="N35" s="836"/>
      <c r="O35" s="836"/>
      <c r="P35" s="837"/>
      <c r="Q35" s="838">
        <v>67</v>
      </c>
      <c r="R35" s="839"/>
      <c r="S35" s="839"/>
      <c r="T35" s="839"/>
      <c r="U35" s="839"/>
      <c r="V35" s="839">
        <v>60</v>
      </c>
      <c r="W35" s="839"/>
      <c r="X35" s="839"/>
      <c r="Y35" s="839"/>
      <c r="Z35" s="839"/>
      <c r="AA35" s="839">
        <v>6</v>
      </c>
      <c r="AB35" s="839"/>
      <c r="AC35" s="839"/>
      <c r="AD35" s="839"/>
      <c r="AE35" s="840"/>
      <c r="AF35" s="841">
        <v>6</v>
      </c>
      <c r="AG35" s="842"/>
      <c r="AH35" s="842"/>
      <c r="AI35" s="842"/>
      <c r="AJ35" s="843"/>
      <c r="AK35" s="910">
        <v>10</v>
      </c>
      <c r="AL35" s="911"/>
      <c r="AM35" s="911"/>
      <c r="AN35" s="911"/>
      <c r="AO35" s="911"/>
      <c r="AP35" s="911">
        <v>224</v>
      </c>
      <c r="AQ35" s="911"/>
      <c r="AR35" s="911"/>
      <c r="AS35" s="911"/>
      <c r="AT35" s="911"/>
      <c r="AU35" s="911">
        <v>132</v>
      </c>
      <c r="AV35" s="911"/>
      <c r="AW35" s="911"/>
      <c r="AX35" s="911"/>
      <c r="AY35" s="911"/>
      <c r="AZ35" s="912" t="s">
        <v>572</v>
      </c>
      <c r="BA35" s="912"/>
      <c r="BB35" s="912"/>
      <c r="BC35" s="912"/>
      <c r="BD35" s="912"/>
      <c r="BE35" s="908" t="s">
        <v>404</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408</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385</v>
      </c>
      <c r="B63" s="870" t="s">
        <v>409</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2746</v>
      </c>
      <c r="AG63" s="922"/>
      <c r="AH63" s="922"/>
      <c r="AI63" s="922"/>
      <c r="AJ63" s="923"/>
      <c r="AK63" s="924"/>
      <c r="AL63" s="919"/>
      <c r="AM63" s="919"/>
      <c r="AN63" s="919"/>
      <c r="AO63" s="919"/>
      <c r="AP63" s="922">
        <v>12401</v>
      </c>
      <c r="AQ63" s="922"/>
      <c r="AR63" s="922"/>
      <c r="AS63" s="922"/>
      <c r="AT63" s="922"/>
      <c r="AU63" s="922">
        <v>11009</v>
      </c>
      <c r="AV63" s="922"/>
      <c r="AW63" s="922"/>
      <c r="AX63" s="922"/>
      <c r="AY63" s="922"/>
      <c r="AZ63" s="926"/>
      <c r="BA63" s="926"/>
      <c r="BB63" s="926"/>
      <c r="BC63" s="926"/>
      <c r="BD63" s="926"/>
      <c r="BE63" s="927"/>
      <c r="BF63" s="927"/>
      <c r="BG63" s="927"/>
      <c r="BH63" s="927"/>
      <c r="BI63" s="928"/>
      <c r="BJ63" s="929" t="s">
        <v>231</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411</v>
      </c>
      <c r="B66" s="821"/>
      <c r="C66" s="821"/>
      <c r="D66" s="821"/>
      <c r="E66" s="821"/>
      <c r="F66" s="821"/>
      <c r="G66" s="821"/>
      <c r="H66" s="821"/>
      <c r="I66" s="821"/>
      <c r="J66" s="821"/>
      <c r="K66" s="821"/>
      <c r="L66" s="821"/>
      <c r="M66" s="821"/>
      <c r="N66" s="821"/>
      <c r="O66" s="821"/>
      <c r="P66" s="822"/>
      <c r="Q66" s="797" t="s">
        <v>412</v>
      </c>
      <c r="R66" s="798"/>
      <c r="S66" s="798"/>
      <c r="T66" s="798"/>
      <c r="U66" s="799"/>
      <c r="V66" s="797" t="s">
        <v>390</v>
      </c>
      <c r="W66" s="798"/>
      <c r="X66" s="798"/>
      <c r="Y66" s="798"/>
      <c r="Z66" s="799"/>
      <c r="AA66" s="797" t="s">
        <v>413</v>
      </c>
      <c r="AB66" s="798"/>
      <c r="AC66" s="798"/>
      <c r="AD66" s="798"/>
      <c r="AE66" s="799"/>
      <c r="AF66" s="932" t="s">
        <v>392</v>
      </c>
      <c r="AG66" s="893"/>
      <c r="AH66" s="893"/>
      <c r="AI66" s="893"/>
      <c r="AJ66" s="933"/>
      <c r="AK66" s="797" t="s">
        <v>393</v>
      </c>
      <c r="AL66" s="821"/>
      <c r="AM66" s="821"/>
      <c r="AN66" s="821"/>
      <c r="AO66" s="822"/>
      <c r="AP66" s="797" t="s">
        <v>394</v>
      </c>
      <c r="AQ66" s="798"/>
      <c r="AR66" s="798"/>
      <c r="AS66" s="798"/>
      <c r="AT66" s="799"/>
      <c r="AU66" s="797" t="s">
        <v>414</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574</v>
      </c>
      <c r="C68" s="950"/>
      <c r="D68" s="950"/>
      <c r="E68" s="950"/>
      <c r="F68" s="950"/>
      <c r="G68" s="950"/>
      <c r="H68" s="950"/>
      <c r="I68" s="950"/>
      <c r="J68" s="950"/>
      <c r="K68" s="950"/>
      <c r="L68" s="950"/>
      <c r="M68" s="950"/>
      <c r="N68" s="950"/>
      <c r="O68" s="950"/>
      <c r="P68" s="951"/>
      <c r="Q68" s="952">
        <v>6764</v>
      </c>
      <c r="R68" s="946"/>
      <c r="S68" s="946"/>
      <c r="T68" s="946"/>
      <c r="U68" s="946"/>
      <c r="V68" s="946">
        <v>6691</v>
      </c>
      <c r="W68" s="946"/>
      <c r="X68" s="946"/>
      <c r="Y68" s="946"/>
      <c r="Z68" s="946"/>
      <c r="AA68" s="946">
        <v>73</v>
      </c>
      <c r="AB68" s="946"/>
      <c r="AC68" s="946"/>
      <c r="AD68" s="946"/>
      <c r="AE68" s="946"/>
      <c r="AF68" s="946">
        <v>73</v>
      </c>
      <c r="AG68" s="946"/>
      <c r="AH68" s="946"/>
      <c r="AI68" s="946"/>
      <c r="AJ68" s="946"/>
      <c r="AK68" s="946" t="s">
        <v>581</v>
      </c>
      <c r="AL68" s="946"/>
      <c r="AM68" s="946"/>
      <c r="AN68" s="946"/>
      <c r="AO68" s="946"/>
      <c r="AP68" s="946">
        <v>4133</v>
      </c>
      <c r="AQ68" s="946"/>
      <c r="AR68" s="946"/>
      <c r="AS68" s="946"/>
      <c r="AT68" s="946"/>
      <c r="AU68" s="946">
        <v>571</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575</v>
      </c>
      <c r="C69" s="954"/>
      <c r="D69" s="954"/>
      <c r="E69" s="954"/>
      <c r="F69" s="954"/>
      <c r="G69" s="954"/>
      <c r="H69" s="954"/>
      <c r="I69" s="954"/>
      <c r="J69" s="954"/>
      <c r="K69" s="954"/>
      <c r="L69" s="954"/>
      <c r="M69" s="954"/>
      <c r="N69" s="954"/>
      <c r="O69" s="954"/>
      <c r="P69" s="955"/>
      <c r="Q69" s="956">
        <v>478</v>
      </c>
      <c r="R69" s="911"/>
      <c r="S69" s="911"/>
      <c r="T69" s="911"/>
      <c r="U69" s="911"/>
      <c r="V69" s="911">
        <v>447</v>
      </c>
      <c r="W69" s="911"/>
      <c r="X69" s="911"/>
      <c r="Y69" s="911"/>
      <c r="Z69" s="911"/>
      <c r="AA69" s="911">
        <v>30</v>
      </c>
      <c r="AB69" s="911"/>
      <c r="AC69" s="911"/>
      <c r="AD69" s="911"/>
      <c r="AE69" s="911"/>
      <c r="AF69" s="911">
        <v>30</v>
      </c>
      <c r="AG69" s="911"/>
      <c r="AH69" s="911"/>
      <c r="AI69" s="911"/>
      <c r="AJ69" s="911"/>
      <c r="AK69" s="911">
        <v>8</v>
      </c>
      <c r="AL69" s="911"/>
      <c r="AM69" s="911"/>
      <c r="AN69" s="911"/>
      <c r="AO69" s="911"/>
      <c r="AP69" s="911" t="s">
        <v>581</v>
      </c>
      <c r="AQ69" s="911"/>
      <c r="AR69" s="911"/>
      <c r="AS69" s="911"/>
      <c r="AT69" s="911"/>
      <c r="AU69" s="911" t="s">
        <v>581</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576</v>
      </c>
      <c r="C70" s="954"/>
      <c r="D70" s="954"/>
      <c r="E70" s="954"/>
      <c r="F70" s="954"/>
      <c r="G70" s="954"/>
      <c r="H70" s="954"/>
      <c r="I70" s="954"/>
      <c r="J70" s="954"/>
      <c r="K70" s="954"/>
      <c r="L70" s="954"/>
      <c r="M70" s="954"/>
      <c r="N70" s="954"/>
      <c r="O70" s="954"/>
      <c r="P70" s="955"/>
      <c r="Q70" s="956">
        <v>6741</v>
      </c>
      <c r="R70" s="911"/>
      <c r="S70" s="911"/>
      <c r="T70" s="911"/>
      <c r="U70" s="911"/>
      <c r="V70" s="911">
        <v>6601</v>
      </c>
      <c r="W70" s="911"/>
      <c r="X70" s="911"/>
      <c r="Y70" s="911"/>
      <c r="Z70" s="911"/>
      <c r="AA70" s="911">
        <v>140</v>
      </c>
      <c r="AB70" s="911"/>
      <c r="AC70" s="911"/>
      <c r="AD70" s="911"/>
      <c r="AE70" s="911"/>
      <c r="AF70" s="911">
        <v>140</v>
      </c>
      <c r="AG70" s="911"/>
      <c r="AH70" s="911"/>
      <c r="AI70" s="911"/>
      <c r="AJ70" s="911"/>
      <c r="AK70" s="911">
        <v>74</v>
      </c>
      <c r="AL70" s="911"/>
      <c r="AM70" s="911"/>
      <c r="AN70" s="911"/>
      <c r="AO70" s="911"/>
      <c r="AP70" s="911" t="s">
        <v>581</v>
      </c>
      <c r="AQ70" s="911"/>
      <c r="AR70" s="911"/>
      <c r="AS70" s="911"/>
      <c r="AT70" s="911"/>
      <c r="AU70" s="911" t="s">
        <v>581</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577</v>
      </c>
      <c r="C71" s="954"/>
      <c r="D71" s="954"/>
      <c r="E71" s="954"/>
      <c r="F71" s="954"/>
      <c r="G71" s="954"/>
      <c r="H71" s="954"/>
      <c r="I71" s="954"/>
      <c r="J71" s="954"/>
      <c r="K71" s="954"/>
      <c r="L71" s="954"/>
      <c r="M71" s="954"/>
      <c r="N71" s="954"/>
      <c r="O71" s="954"/>
      <c r="P71" s="955"/>
      <c r="Q71" s="956">
        <v>11221</v>
      </c>
      <c r="R71" s="911"/>
      <c r="S71" s="911"/>
      <c r="T71" s="911"/>
      <c r="U71" s="911"/>
      <c r="V71" s="911">
        <v>11154</v>
      </c>
      <c r="W71" s="911"/>
      <c r="X71" s="911"/>
      <c r="Y71" s="911"/>
      <c r="Z71" s="911"/>
      <c r="AA71" s="911">
        <v>67</v>
      </c>
      <c r="AB71" s="911"/>
      <c r="AC71" s="911"/>
      <c r="AD71" s="911"/>
      <c r="AE71" s="911"/>
      <c r="AF71" s="911">
        <v>67</v>
      </c>
      <c r="AG71" s="911"/>
      <c r="AH71" s="911"/>
      <c r="AI71" s="911"/>
      <c r="AJ71" s="911"/>
      <c r="AK71" s="911">
        <v>78</v>
      </c>
      <c r="AL71" s="911"/>
      <c r="AM71" s="911"/>
      <c r="AN71" s="911"/>
      <c r="AO71" s="911"/>
      <c r="AP71" s="911" t="s">
        <v>581</v>
      </c>
      <c r="AQ71" s="911"/>
      <c r="AR71" s="911"/>
      <c r="AS71" s="911"/>
      <c r="AT71" s="911"/>
      <c r="AU71" s="911" t="s">
        <v>581</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578</v>
      </c>
      <c r="C72" s="954"/>
      <c r="D72" s="954"/>
      <c r="E72" s="954"/>
      <c r="F72" s="954"/>
      <c r="G72" s="954"/>
      <c r="H72" s="954"/>
      <c r="I72" s="954"/>
      <c r="J72" s="954"/>
      <c r="K72" s="954"/>
      <c r="L72" s="954"/>
      <c r="M72" s="954"/>
      <c r="N72" s="954"/>
      <c r="O72" s="954"/>
      <c r="P72" s="955"/>
      <c r="Q72" s="956">
        <v>111</v>
      </c>
      <c r="R72" s="911"/>
      <c r="S72" s="911"/>
      <c r="T72" s="911"/>
      <c r="U72" s="911"/>
      <c r="V72" s="911">
        <v>97</v>
      </c>
      <c r="W72" s="911"/>
      <c r="X72" s="911"/>
      <c r="Y72" s="911"/>
      <c r="Z72" s="911"/>
      <c r="AA72" s="911">
        <v>14</v>
      </c>
      <c r="AB72" s="911"/>
      <c r="AC72" s="911"/>
      <c r="AD72" s="911"/>
      <c r="AE72" s="911"/>
      <c r="AF72" s="911">
        <v>14</v>
      </c>
      <c r="AG72" s="911"/>
      <c r="AH72" s="911"/>
      <c r="AI72" s="911"/>
      <c r="AJ72" s="911"/>
      <c r="AK72" s="911">
        <v>15</v>
      </c>
      <c r="AL72" s="911"/>
      <c r="AM72" s="911"/>
      <c r="AN72" s="911"/>
      <c r="AO72" s="911"/>
      <c r="AP72" s="911" t="s">
        <v>581</v>
      </c>
      <c r="AQ72" s="911"/>
      <c r="AR72" s="911"/>
      <c r="AS72" s="911"/>
      <c r="AT72" s="911"/>
      <c r="AU72" s="911" t="s">
        <v>581</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579</v>
      </c>
      <c r="C73" s="954"/>
      <c r="D73" s="954"/>
      <c r="E73" s="954"/>
      <c r="F73" s="954"/>
      <c r="G73" s="954"/>
      <c r="H73" s="954"/>
      <c r="I73" s="954"/>
      <c r="J73" s="954"/>
      <c r="K73" s="954"/>
      <c r="L73" s="954"/>
      <c r="M73" s="954"/>
      <c r="N73" s="954"/>
      <c r="O73" s="954"/>
      <c r="P73" s="955"/>
      <c r="Q73" s="956">
        <v>207</v>
      </c>
      <c r="R73" s="911"/>
      <c r="S73" s="911"/>
      <c r="T73" s="911"/>
      <c r="U73" s="911"/>
      <c r="V73" s="911">
        <v>204</v>
      </c>
      <c r="W73" s="911"/>
      <c r="X73" s="911"/>
      <c r="Y73" s="911"/>
      <c r="Z73" s="911"/>
      <c r="AA73" s="911">
        <v>3</v>
      </c>
      <c r="AB73" s="911"/>
      <c r="AC73" s="911"/>
      <c r="AD73" s="911"/>
      <c r="AE73" s="911"/>
      <c r="AF73" s="911">
        <v>3</v>
      </c>
      <c r="AG73" s="911"/>
      <c r="AH73" s="911"/>
      <c r="AI73" s="911"/>
      <c r="AJ73" s="911"/>
      <c r="AK73" s="911">
        <v>8</v>
      </c>
      <c r="AL73" s="911"/>
      <c r="AM73" s="911"/>
      <c r="AN73" s="911"/>
      <c r="AO73" s="911"/>
      <c r="AP73" s="911" t="s">
        <v>581</v>
      </c>
      <c r="AQ73" s="911"/>
      <c r="AR73" s="911"/>
      <c r="AS73" s="911"/>
      <c r="AT73" s="911"/>
      <c r="AU73" s="911" t="s">
        <v>582</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580</v>
      </c>
      <c r="C74" s="954"/>
      <c r="D74" s="954"/>
      <c r="E74" s="954"/>
      <c r="F74" s="954"/>
      <c r="G74" s="954"/>
      <c r="H74" s="954"/>
      <c r="I74" s="954"/>
      <c r="J74" s="954"/>
      <c r="K74" s="954"/>
      <c r="L74" s="954"/>
      <c r="M74" s="954"/>
      <c r="N74" s="954"/>
      <c r="O74" s="954"/>
      <c r="P74" s="955"/>
      <c r="Q74" s="956">
        <v>16877</v>
      </c>
      <c r="R74" s="911"/>
      <c r="S74" s="911"/>
      <c r="T74" s="911"/>
      <c r="U74" s="911"/>
      <c r="V74" s="911">
        <v>156963</v>
      </c>
      <c r="W74" s="911"/>
      <c r="X74" s="911"/>
      <c r="Y74" s="911"/>
      <c r="Z74" s="911"/>
      <c r="AA74" s="911">
        <v>3914</v>
      </c>
      <c r="AB74" s="911"/>
      <c r="AC74" s="911"/>
      <c r="AD74" s="911"/>
      <c r="AE74" s="911"/>
      <c r="AF74" s="911">
        <v>3914</v>
      </c>
      <c r="AG74" s="911"/>
      <c r="AH74" s="911"/>
      <c r="AI74" s="911"/>
      <c r="AJ74" s="911"/>
      <c r="AK74" s="911" t="s">
        <v>581</v>
      </c>
      <c r="AL74" s="911"/>
      <c r="AM74" s="911"/>
      <c r="AN74" s="911"/>
      <c r="AO74" s="911"/>
      <c r="AP74" s="911" t="s">
        <v>581</v>
      </c>
      <c r="AQ74" s="911"/>
      <c r="AR74" s="911"/>
      <c r="AS74" s="911"/>
      <c r="AT74" s="911"/>
      <c r="AU74" s="911" t="s">
        <v>581</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385</v>
      </c>
      <c r="B88" s="870" t="s">
        <v>415</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4240</v>
      </c>
      <c r="AG88" s="922"/>
      <c r="AH88" s="922"/>
      <c r="AI88" s="922"/>
      <c r="AJ88" s="922"/>
      <c r="AK88" s="919"/>
      <c r="AL88" s="919"/>
      <c r="AM88" s="919"/>
      <c r="AN88" s="919"/>
      <c r="AO88" s="919"/>
      <c r="AP88" s="922">
        <v>4133</v>
      </c>
      <c r="AQ88" s="922"/>
      <c r="AR88" s="922"/>
      <c r="AS88" s="922"/>
      <c r="AT88" s="922"/>
      <c r="AU88" s="922">
        <v>571</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416</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417</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418</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421</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422</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423</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424</v>
      </c>
      <c r="AB109" s="975"/>
      <c r="AC109" s="975"/>
      <c r="AD109" s="975"/>
      <c r="AE109" s="976"/>
      <c r="AF109" s="974" t="s">
        <v>304</v>
      </c>
      <c r="AG109" s="975"/>
      <c r="AH109" s="975"/>
      <c r="AI109" s="975"/>
      <c r="AJ109" s="976"/>
      <c r="AK109" s="974" t="s">
        <v>303</v>
      </c>
      <c r="AL109" s="975"/>
      <c r="AM109" s="975"/>
      <c r="AN109" s="975"/>
      <c r="AO109" s="976"/>
      <c r="AP109" s="974" t="s">
        <v>425</v>
      </c>
      <c r="AQ109" s="975"/>
      <c r="AR109" s="975"/>
      <c r="AS109" s="975"/>
      <c r="AT109" s="977"/>
      <c r="AU109" s="994" t="s">
        <v>423</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424</v>
      </c>
      <c r="BR109" s="975"/>
      <c r="BS109" s="975"/>
      <c r="BT109" s="975"/>
      <c r="BU109" s="976"/>
      <c r="BV109" s="974" t="s">
        <v>304</v>
      </c>
      <c r="BW109" s="975"/>
      <c r="BX109" s="975"/>
      <c r="BY109" s="975"/>
      <c r="BZ109" s="976"/>
      <c r="CA109" s="974" t="s">
        <v>303</v>
      </c>
      <c r="CB109" s="975"/>
      <c r="CC109" s="975"/>
      <c r="CD109" s="975"/>
      <c r="CE109" s="976"/>
      <c r="CF109" s="995" t="s">
        <v>425</v>
      </c>
      <c r="CG109" s="995"/>
      <c r="CH109" s="995"/>
      <c r="CI109" s="995"/>
      <c r="CJ109" s="995"/>
      <c r="CK109" s="974" t="s">
        <v>426</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424</v>
      </c>
      <c r="DH109" s="975"/>
      <c r="DI109" s="975"/>
      <c r="DJ109" s="975"/>
      <c r="DK109" s="976"/>
      <c r="DL109" s="974" t="s">
        <v>304</v>
      </c>
      <c r="DM109" s="975"/>
      <c r="DN109" s="975"/>
      <c r="DO109" s="975"/>
      <c r="DP109" s="976"/>
      <c r="DQ109" s="974" t="s">
        <v>303</v>
      </c>
      <c r="DR109" s="975"/>
      <c r="DS109" s="975"/>
      <c r="DT109" s="975"/>
      <c r="DU109" s="976"/>
      <c r="DV109" s="974" t="s">
        <v>425</v>
      </c>
      <c r="DW109" s="975"/>
      <c r="DX109" s="975"/>
      <c r="DY109" s="975"/>
      <c r="DZ109" s="977"/>
    </row>
    <row r="110" spans="1:131" s="246" customFormat="1" ht="26.25" customHeight="1" x14ac:dyDescent="0.15">
      <c r="A110" s="978" t="s">
        <v>427</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2798997</v>
      </c>
      <c r="AB110" s="982"/>
      <c r="AC110" s="982"/>
      <c r="AD110" s="982"/>
      <c r="AE110" s="983"/>
      <c r="AF110" s="984">
        <v>2867281</v>
      </c>
      <c r="AG110" s="982"/>
      <c r="AH110" s="982"/>
      <c r="AI110" s="982"/>
      <c r="AJ110" s="983"/>
      <c r="AK110" s="984">
        <v>2932277</v>
      </c>
      <c r="AL110" s="982"/>
      <c r="AM110" s="982"/>
      <c r="AN110" s="982"/>
      <c r="AO110" s="983"/>
      <c r="AP110" s="985">
        <v>31.7</v>
      </c>
      <c r="AQ110" s="986"/>
      <c r="AR110" s="986"/>
      <c r="AS110" s="986"/>
      <c r="AT110" s="987"/>
      <c r="AU110" s="988" t="s">
        <v>72</v>
      </c>
      <c r="AV110" s="989"/>
      <c r="AW110" s="989"/>
      <c r="AX110" s="989"/>
      <c r="AY110" s="989"/>
      <c r="AZ110" s="1030" t="s">
        <v>428</v>
      </c>
      <c r="BA110" s="979"/>
      <c r="BB110" s="979"/>
      <c r="BC110" s="979"/>
      <c r="BD110" s="979"/>
      <c r="BE110" s="979"/>
      <c r="BF110" s="979"/>
      <c r="BG110" s="979"/>
      <c r="BH110" s="979"/>
      <c r="BI110" s="979"/>
      <c r="BJ110" s="979"/>
      <c r="BK110" s="979"/>
      <c r="BL110" s="979"/>
      <c r="BM110" s="979"/>
      <c r="BN110" s="979"/>
      <c r="BO110" s="979"/>
      <c r="BP110" s="980"/>
      <c r="BQ110" s="1016">
        <v>17843343</v>
      </c>
      <c r="BR110" s="1017"/>
      <c r="BS110" s="1017"/>
      <c r="BT110" s="1017"/>
      <c r="BU110" s="1017"/>
      <c r="BV110" s="1017">
        <v>17409269</v>
      </c>
      <c r="BW110" s="1017"/>
      <c r="BX110" s="1017"/>
      <c r="BY110" s="1017"/>
      <c r="BZ110" s="1017"/>
      <c r="CA110" s="1017">
        <v>17854142</v>
      </c>
      <c r="CB110" s="1017"/>
      <c r="CC110" s="1017"/>
      <c r="CD110" s="1017"/>
      <c r="CE110" s="1017"/>
      <c r="CF110" s="1031">
        <v>193.2</v>
      </c>
      <c r="CG110" s="1032"/>
      <c r="CH110" s="1032"/>
      <c r="CI110" s="1032"/>
      <c r="CJ110" s="1032"/>
      <c r="CK110" s="1033" t="s">
        <v>429</v>
      </c>
      <c r="CL110" s="1034"/>
      <c r="CM110" s="1013" t="s">
        <v>430</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431</v>
      </c>
      <c r="DH110" s="1017"/>
      <c r="DI110" s="1017"/>
      <c r="DJ110" s="1017"/>
      <c r="DK110" s="1017"/>
      <c r="DL110" s="1017" t="s">
        <v>431</v>
      </c>
      <c r="DM110" s="1017"/>
      <c r="DN110" s="1017"/>
      <c r="DO110" s="1017"/>
      <c r="DP110" s="1017"/>
      <c r="DQ110" s="1017" t="s">
        <v>231</v>
      </c>
      <c r="DR110" s="1017"/>
      <c r="DS110" s="1017"/>
      <c r="DT110" s="1017"/>
      <c r="DU110" s="1017"/>
      <c r="DV110" s="1018" t="s">
        <v>431</v>
      </c>
      <c r="DW110" s="1018"/>
      <c r="DX110" s="1018"/>
      <c r="DY110" s="1018"/>
      <c r="DZ110" s="1019"/>
    </row>
    <row r="111" spans="1:131" s="246" customFormat="1" ht="26.25" customHeight="1" x14ac:dyDescent="0.15">
      <c r="A111" s="1020" t="s">
        <v>432</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431</v>
      </c>
      <c r="AB111" s="1024"/>
      <c r="AC111" s="1024"/>
      <c r="AD111" s="1024"/>
      <c r="AE111" s="1025"/>
      <c r="AF111" s="1026" t="s">
        <v>431</v>
      </c>
      <c r="AG111" s="1024"/>
      <c r="AH111" s="1024"/>
      <c r="AI111" s="1024"/>
      <c r="AJ111" s="1025"/>
      <c r="AK111" s="1026" t="s">
        <v>431</v>
      </c>
      <c r="AL111" s="1024"/>
      <c r="AM111" s="1024"/>
      <c r="AN111" s="1024"/>
      <c r="AO111" s="1025"/>
      <c r="AP111" s="1027" t="s">
        <v>231</v>
      </c>
      <c r="AQ111" s="1028"/>
      <c r="AR111" s="1028"/>
      <c r="AS111" s="1028"/>
      <c r="AT111" s="1029"/>
      <c r="AU111" s="990"/>
      <c r="AV111" s="991"/>
      <c r="AW111" s="991"/>
      <c r="AX111" s="991"/>
      <c r="AY111" s="991"/>
      <c r="AZ111" s="1039" t="s">
        <v>433</v>
      </c>
      <c r="BA111" s="1040"/>
      <c r="BB111" s="1040"/>
      <c r="BC111" s="1040"/>
      <c r="BD111" s="1040"/>
      <c r="BE111" s="1040"/>
      <c r="BF111" s="1040"/>
      <c r="BG111" s="1040"/>
      <c r="BH111" s="1040"/>
      <c r="BI111" s="1040"/>
      <c r="BJ111" s="1040"/>
      <c r="BK111" s="1040"/>
      <c r="BL111" s="1040"/>
      <c r="BM111" s="1040"/>
      <c r="BN111" s="1040"/>
      <c r="BO111" s="1040"/>
      <c r="BP111" s="1041"/>
      <c r="BQ111" s="1009">
        <v>28408</v>
      </c>
      <c r="BR111" s="1010"/>
      <c r="BS111" s="1010"/>
      <c r="BT111" s="1010"/>
      <c r="BU111" s="1010"/>
      <c r="BV111" s="1010">
        <v>48564</v>
      </c>
      <c r="BW111" s="1010"/>
      <c r="BX111" s="1010"/>
      <c r="BY111" s="1010"/>
      <c r="BZ111" s="1010"/>
      <c r="CA111" s="1010">
        <v>48765</v>
      </c>
      <c r="CB111" s="1010"/>
      <c r="CC111" s="1010"/>
      <c r="CD111" s="1010"/>
      <c r="CE111" s="1010"/>
      <c r="CF111" s="1004">
        <v>0.5</v>
      </c>
      <c r="CG111" s="1005"/>
      <c r="CH111" s="1005"/>
      <c r="CI111" s="1005"/>
      <c r="CJ111" s="1005"/>
      <c r="CK111" s="1035"/>
      <c r="CL111" s="1036"/>
      <c r="CM111" s="1006" t="s">
        <v>434</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231</v>
      </c>
      <c r="DH111" s="1010"/>
      <c r="DI111" s="1010"/>
      <c r="DJ111" s="1010"/>
      <c r="DK111" s="1010"/>
      <c r="DL111" s="1010" t="s">
        <v>431</v>
      </c>
      <c r="DM111" s="1010"/>
      <c r="DN111" s="1010"/>
      <c r="DO111" s="1010"/>
      <c r="DP111" s="1010"/>
      <c r="DQ111" s="1010" t="s">
        <v>231</v>
      </c>
      <c r="DR111" s="1010"/>
      <c r="DS111" s="1010"/>
      <c r="DT111" s="1010"/>
      <c r="DU111" s="1010"/>
      <c r="DV111" s="1011" t="s">
        <v>231</v>
      </c>
      <c r="DW111" s="1011"/>
      <c r="DX111" s="1011"/>
      <c r="DY111" s="1011"/>
      <c r="DZ111" s="1012"/>
    </row>
    <row r="112" spans="1:131" s="246" customFormat="1" ht="26.25" customHeight="1" x14ac:dyDescent="0.15">
      <c r="A112" s="1042" t="s">
        <v>435</v>
      </c>
      <c r="B112" s="1043"/>
      <c r="C112" s="1040" t="s">
        <v>436</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431</v>
      </c>
      <c r="AB112" s="1049"/>
      <c r="AC112" s="1049"/>
      <c r="AD112" s="1049"/>
      <c r="AE112" s="1050"/>
      <c r="AF112" s="1051" t="s">
        <v>231</v>
      </c>
      <c r="AG112" s="1049"/>
      <c r="AH112" s="1049"/>
      <c r="AI112" s="1049"/>
      <c r="AJ112" s="1050"/>
      <c r="AK112" s="1051" t="s">
        <v>231</v>
      </c>
      <c r="AL112" s="1049"/>
      <c r="AM112" s="1049"/>
      <c r="AN112" s="1049"/>
      <c r="AO112" s="1050"/>
      <c r="AP112" s="1052" t="s">
        <v>231</v>
      </c>
      <c r="AQ112" s="1053"/>
      <c r="AR112" s="1053"/>
      <c r="AS112" s="1053"/>
      <c r="AT112" s="1054"/>
      <c r="AU112" s="990"/>
      <c r="AV112" s="991"/>
      <c r="AW112" s="991"/>
      <c r="AX112" s="991"/>
      <c r="AY112" s="991"/>
      <c r="AZ112" s="1039" t="s">
        <v>437</v>
      </c>
      <c r="BA112" s="1040"/>
      <c r="BB112" s="1040"/>
      <c r="BC112" s="1040"/>
      <c r="BD112" s="1040"/>
      <c r="BE112" s="1040"/>
      <c r="BF112" s="1040"/>
      <c r="BG112" s="1040"/>
      <c r="BH112" s="1040"/>
      <c r="BI112" s="1040"/>
      <c r="BJ112" s="1040"/>
      <c r="BK112" s="1040"/>
      <c r="BL112" s="1040"/>
      <c r="BM112" s="1040"/>
      <c r="BN112" s="1040"/>
      <c r="BO112" s="1040"/>
      <c r="BP112" s="1041"/>
      <c r="BQ112" s="1009">
        <v>11436632</v>
      </c>
      <c r="BR112" s="1010"/>
      <c r="BS112" s="1010"/>
      <c r="BT112" s="1010"/>
      <c r="BU112" s="1010"/>
      <c r="BV112" s="1010">
        <v>10764864</v>
      </c>
      <c r="BW112" s="1010"/>
      <c r="BX112" s="1010"/>
      <c r="BY112" s="1010"/>
      <c r="BZ112" s="1010"/>
      <c r="CA112" s="1010">
        <v>11008517</v>
      </c>
      <c r="CB112" s="1010"/>
      <c r="CC112" s="1010"/>
      <c r="CD112" s="1010"/>
      <c r="CE112" s="1010"/>
      <c r="CF112" s="1004">
        <v>119.1</v>
      </c>
      <c r="CG112" s="1005"/>
      <c r="CH112" s="1005"/>
      <c r="CI112" s="1005"/>
      <c r="CJ112" s="1005"/>
      <c r="CK112" s="1035"/>
      <c r="CL112" s="1036"/>
      <c r="CM112" s="1006" t="s">
        <v>438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231</v>
      </c>
      <c r="DH112" s="1010"/>
      <c r="DI112" s="1010"/>
      <c r="DJ112" s="1010"/>
      <c r="DK112" s="1010"/>
      <c r="DL112" s="1010" t="s">
        <v>431</v>
      </c>
      <c r="DM112" s="1010"/>
      <c r="DN112" s="1010"/>
      <c r="DO112" s="1010"/>
      <c r="DP112" s="1010"/>
      <c r="DQ112" s="1010" t="s">
        <v>231</v>
      </c>
      <c r="DR112" s="1010"/>
      <c r="DS112" s="1010"/>
      <c r="DT112" s="1010"/>
      <c r="DU112" s="1010"/>
      <c r="DV112" s="1011" t="s">
        <v>431</v>
      </c>
      <c r="DW112" s="1011"/>
      <c r="DX112" s="1011"/>
      <c r="DY112" s="1011"/>
      <c r="DZ112" s="1012"/>
    </row>
    <row r="113" spans="1:130" s="246" customFormat="1" ht="26.25" customHeight="1" x14ac:dyDescent="0.15">
      <c r="A113" s="1044"/>
      <c r="B113" s="1045"/>
      <c r="C113" s="1040" t="s">
        <v>439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893193</v>
      </c>
      <c r="AB113" s="1024"/>
      <c r="AC113" s="1024"/>
      <c r="AD113" s="1024"/>
      <c r="AE113" s="1025"/>
      <c r="AF113" s="1026">
        <v>893396</v>
      </c>
      <c r="AG113" s="1024"/>
      <c r="AH113" s="1024"/>
      <c r="AI113" s="1024"/>
      <c r="AJ113" s="1025"/>
      <c r="AK113" s="1026">
        <v>782777</v>
      </c>
      <c r="AL113" s="1024"/>
      <c r="AM113" s="1024"/>
      <c r="AN113" s="1024"/>
      <c r="AO113" s="1025"/>
      <c r="AP113" s="1027">
        <v>8.5</v>
      </c>
      <c r="AQ113" s="1028"/>
      <c r="AR113" s="1028"/>
      <c r="AS113" s="1028"/>
      <c r="AT113" s="1029"/>
      <c r="AU113" s="990"/>
      <c r="AV113" s="991"/>
      <c r="AW113" s="991"/>
      <c r="AX113" s="991"/>
      <c r="AY113" s="991"/>
      <c r="AZ113" s="1039" t="s">
        <v>440</v>
      </c>
      <c r="BA113" s="1040"/>
      <c r="BB113" s="1040"/>
      <c r="BC113" s="1040"/>
      <c r="BD113" s="1040"/>
      <c r="BE113" s="1040"/>
      <c r="BF113" s="1040"/>
      <c r="BG113" s="1040"/>
      <c r="BH113" s="1040"/>
      <c r="BI113" s="1040"/>
      <c r="BJ113" s="1040"/>
      <c r="BK113" s="1040"/>
      <c r="BL113" s="1040"/>
      <c r="BM113" s="1040"/>
      <c r="BN113" s="1040"/>
      <c r="BO113" s="1040"/>
      <c r="BP113" s="1041"/>
      <c r="BQ113" s="1009">
        <v>679760</v>
      </c>
      <c r="BR113" s="1010"/>
      <c r="BS113" s="1010"/>
      <c r="BT113" s="1010"/>
      <c r="BU113" s="1010"/>
      <c r="BV113" s="1010">
        <v>676218</v>
      </c>
      <c r="BW113" s="1010"/>
      <c r="BX113" s="1010"/>
      <c r="BY113" s="1010"/>
      <c r="BZ113" s="1010"/>
      <c r="CA113" s="1010">
        <v>571499</v>
      </c>
      <c r="CB113" s="1010"/>
      <c r="CC113" s="1010"/>
      <c r="CD113" s="1010"/>
      <c r="CE113" s="1010"/>
      <c r="CF113" s="1004">
        <v>6.2</v>
      </c>
      <c r="CG113" s="1005"/>
      <c r="CH113" s="1005"/>
      <c r="CI113" s="1005"/>
      <c r="CJ113" s="1005"/>
      <c r="CK113" s="1035"/>
      <c r="CL113" s="1036"/>
      <c r="CM113" s="1006" t="s">
        <v>441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231</v>
      </c>
      <c r="DH113" s="1049"/>
      <c r="DI113" s="1049"/>
      <c r="DJ113" s="1049"/>
      <c r="DK113" s="1050"/>
      <c r="DL113" s="1051" t="s">
        <v>231</v>
      </c>
      <c r="DM113" s="1049"/>
      <c r="DN113" s="1049"/>
      <c r="DO113" s="1049"/>
      <c r="DP113" s="1050"/>
      <c r="DQ113" s="1051" t="s">
        <v>231</v>
      </c>
      <c r="DR113" s="1049"/>
      <c r="DS113" s="1049"/>
      <c r="DT113" s="1049"/>
      <c r="DU113" s="1050"/>
      <c r="DV113" s="1052" t="s">
        <v>231</v>
      </c>
      <c r="DW113" s="1053"/>
      <c r="DX113" s="1053"/>
      <c r="DY113" s="1053"/>
      <c r="DZ113" s="1054"/>
    </row>
    <row r="114" spans="1:130" s="246" customFormat="1" ht="26.25" customHeight="1" x14ac:dyDescent="0.15">
      <c r="A114" s="1044"/>
      <c r="B114" s="1045"/>
      <c r="C114" s="1040" t="s">
        <v>442</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18874</v>
      </c>
      <c r="AB114" s="1049"/>
      <c r="AC114" s="1049"/>
      <c r="AD114" s="1049"/>
      <c r="AE114" s="1050"/>
      <c r="AF114" s="1051">
        <v>45092</v>
      </c>
      <c r="AG114" s="1049"/>
      <c r="AH114" s="1049"/>
      <c r="AI114" s="1049"/>
      <c r="AJ114" s="1050"/>
      <c r="AK114" s="1051">
        <v>108393</v>
      </c>
      <c r="AL114" s="1049"/>
      <c r="AM114" s="1049"/>
      <c r="AN114" s="1049"/>
      <c r="AO114" s="1050"/>
      <c r="AP114" s="1052">
        <v>1.2</v>
      </c>
      <c r="AQ114" s="1053"/>
      <c r="AR114" s="1053"/>
      <c r="AS114" s="1053"/>
      <c r="AT114" s="1054"/>
      <c r="AU114" s="990"/>
      <c r="AV114" s="991"/>
      <c r="AW114" s="991"/>
      <c r="AX114" s="991"/>
      <c r="AY114" s="991"/>
      <c r="AZ114" s="1039" t="s">
        <v>443</v>
      </c>
      <c r="BA114" s="1040"/>
      <c r="BB114" s="1040"/>
      <c r="BC114" s="1040"/>
      <c r="BD114" s="1040"/>
      <c r="BE114" s="1040"/>
      <c r="BF114" s="1040"/>
      <c r="BG114" s="1040"/>
      <c r="BH114" s="1040"/>
      <c r="BI114" s="1040"/>
      <c r="BJ114" s="1040"/>
      <c r="BK114" s="1040"/>
      <c r="BL114" s="1040"/>
      <c r="BM114" s="1040"/>
      <c r="BN114" s="1040"/>
      <c r="BO114" s="1040"/>
      <c r="BP114" s="1041"/>
      <c r="BQ114" s="1009">
        <v>2529356</v>
      </c>
      <c r="BR114" s="1010"/>
      <c r="BS114" s="1010"/>
      <c r="BT114" s="1010"/>
      <c r="BU114" s="1010"/>
      <c r="BV114" s="1010">
        <v>2466612</v>
      </c>
      <c r="BW114" s="1010"/>
      <c r="BX114" s="1010"/>
      <c r="BY114" s="1010"/>
      <c r="BZ114" s="1010"/>
      <c r="CA114" s="1010">
        <v>2354976</v>
      </c>
      <c r="CB114" s="1010"/>
      <c r="CC114" s="1010"/>
      <c r="CD114" s="1010"/>
      <c r="CE114" s="1010"/>
      <c r="CF114" s="1004">
        <v>25.5</v>
      </c>
      <c r="CG114" s="1005"/>
      <c r="CH114" s="1005"/>
      <c r="CI114" s="1005"/>
      <c r="CJ114" s="1005"/>
      <c r="CK114" s="1035"/>
      <c r="CL114" s="1036"/>
      <c r="CM114" s="1006" t="s">
        <v>444</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231</v>
      </c>
      <c r="DH114" s="1049"/>
      <c r="DI114" s="1049"/>
      <c r="DJ114" s="1049"/>
      <c r="DK114" s="1050"/>
      <c r="DL114" s="1051" t="s">
        <v>231</v>
      </c>
      <c r="DM114" s="1049"/>
      <c r="DN114" s="1049"/>
      <c r="DO114" s="1049"/>
      <c r="DP114" s="1050"/>
      <c r="DQ114" s="1051" t="s">
        <v>231</v>
      </c>
      <c r="DR114" s="1049"/>
      <c r="DS114" s="1049"/>
      <c r="DT114" s="1049"/>
      <c r="DU114" s="1050"/>
      <c r="DV114" s="1052" t="s">
        <v>231</v>
      </c>
      <c r="DW114" s="1053"/>
      <c r="DX114" s="1053"/>
      <c r="DY114" s="1053"/>
      <c r="DZ114" s="1054"/>
    </row>
    <row r="115" spans="1:130" s="246" customFormat="1" ht="26.25" customHeight="1" x14ac:dyDescent="0.15">
      <c r="A115" s="1044"/>
      <c r="B115" s="1045"/>
      <c r="C115" s="1040" t="s">
        <v>445</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30297</v>
      </c>
      <c r="AB115" s="1024"/>
      <c r="AC115" s="1024"/>
      <c r="AD115" s="1024"/>
      <c r="AE115" s="1025"/>
      <c r="AF115" s="1026">
        <v>29093</v>
      </c>
      <c r="AG115" s="1024"/>
      <c r="AH115" s="1024"/>
      <c r="AI115" s="1024"/>
      <c r="AJ115" s="1025"/>
      <c r="AK115" s="1026">
        <v>27728</v>
      </c>
      <c r="AL115" s="1024"/>
      <c r="AM115" s="1024"/>
      <c r="AN115" s="1024"/>
      <c r="AO115" s="1025"/>
      <c r="AP115" s="1027">
        <v>0.3</v>
      </c>
      <c r="AQ115" s="1028"/>
      <c r="AR115" s="1028"/>
      <c r="AS115" s="1028"/>
      <c r="AT115" s="1029"/>
      <c r="AU115" s="990"/>
      <c r="AV115" s="991"/>
      <c r="AW115" s="991"/>
      <c r="AX115" s="991"/>
      <c r="AY115" s="991"/>
      <c r="AZ115" s="1039" t="s">
        <v>446</v>
      </c>
      <c r="BA115" s="1040"/>
      <c r="BB115" s="1040"/>
      <c r="BC115" s="1040"/>
      <c r="BD115" s="1040"/>
      <c r="BE115" s="1040"/>
      <c r="BF115" s="1040"/>
      <c r="BG115" s="1040"/>
      <c r="BH115" s="1040"/>
      <c r="BI115" s="1040"/>
      <c r="BJ115" s="1040"/>
      <c r="BK115" s="1040"/>
      <c r="BL115" s="1040"/>
      <c r="BM115" s="1040"/>
      <c r="BN115" s="1040"/>
      <c r="BO115" s="1040"/>
      <c r="BP115" s="1041"/>
      <c r="BQ115" s="1009" t="s">
        <v>431</v>
      </c>
      <c r="BR115" s="1010"/>
      <c r="BS115" s="1010"/>
      <c r="BT115" s="1010"/>
      <c r="BU115" s="1010"/>
      <c r="BV115" s="1010" t="s">
        <v>231</v>
      </c>
      <c r="BW115" s="1010"/>
      <c r="BX115" s="1010"/>
      <c r="BY115" s="1010"/>
      <c r="BZ115" s="1010"/>
      <c r="CA115" s="1010" t="s">
        <v>231</v>
      </c>
      <c r="CB115" s="1010"/>
      <c r="CC115" s="1010"/>
      <c r="CD115" s="1010"/>
      <c r="CE115" s="1010"/>
      <c r="CF115" s="1004" t="s">
        <v>231</v>
      </c>
      <c r="CG115" s="1005"/>
      <c r="CH115" s="1005"/>
      <c r="CI115" s="1005"/>
      <c r="CJ115" s="1005"/>
      <c r="CK115" s="1035"/>
      <c r="CL115" s="1036"/>
      <c r="CM115" s="1039" t="s">
        <v>447</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231</v>
      </c>
      <c r="DH115" s="1049"/>
      <c r="DI115" s="1049"/>
      <c r="DJ115" s="1049"/>
      <c r="DK115" s="1050"/>
      <c r="DL115" s="1051" t="s">
        <v>431</v>
      </c>
      <c r="DM115" s="1049"/>
      <c r="DN115" s="1049"/>
      <c r="DO115" s="1049"/>
      <c r="DP115" s="1050"/>
      <c r="DQ115" s="1051" t="s">
        <v>231</v>
      </c>
      <c r="DR115" s="1049"/>
      <c r="DS115" s="1049"/>
      <c r="DT115" s="1049"/>
      <c r="DU115" s="1050"/>
      <c r="DV115" s="1052" t="s">
        <v>231</v>
      </c>
      <c r="DW115" s="1053"/>
      <c r="DX115" s="1053"/>
      <c r="DY115" s="1053"/>
      <c r="DZ115" s="1054"/>
    </row>
    <row r="116" spans="1:130" s="246" customFormat="1" ht="26.25" customHeight="1" x14ac:dyDescent="0.15">
      <c r="A116" s="1046"/>
      <c r="B116" s="1047"/>
      <c r="C116" s="1055" t="s">
        <v>448</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431</v>
      </c>
      <c r="AB116" s="1049"/>
      <c r="AC116" s="1049"/>
      <c r="AD116" s="1049"/>
      <c r="AE116" s="1050"/>
      <c r="AF116" s="1051" t="s">
        <v>431</v>
      </c>
      <c r="AG116" s="1049"/>
      <c r="AH116" s="1049"/>
      <c r="AI116" s="1049"/>
      <c r="AJ116" s="1050"/>
      <c r="AK116" s="1051" t="s">
        <v>431</v>
      </c>
      <c r="AL116" s="1049"/>
      <c r="AM116" s="1049"/>
      <c r="AN116" s="1049"/>
      <c r="AO116" s="1050"/>
      <c r="AP116" s="1052" t="s">
        <v>231</v>
      </c>
      <c r="AQ116" s="1053"/>
      <c r="AR116" s="1053"/>
      <c r="AS116" s="1053"/>
      <c r="AT116" s="1054"/>
      <c r="AU116" s="990"/>
      <c r="AV116" s="991"/>
      <c r="AW116" s="991"/>
      <c r="AX116" s="991"/>
      <c r="AY116" s="991"/>
      <c r="AZ116" s="1057" t="s">
        <v>449</v>
      </c>
      <c r="BA116" s="1058"/>
      <c r="BB116" s="1058"/>
      <c r="BC116" s="1058"/>
      <c r="BD116" s="1058"/>
      <c r="BE116" s="1058"/>
      <c r="BF116" s="1058"/>
      <c r="BG116" s="1058"/>
      <c r="BH116" s="1058"/>
      <c r="BI116" s="1058"/>
      <c r="BJ116" s="1058"/>
      <c r="BK116" s="1058"/>
      <c r="BL116" s="1058"/>
      <c r="BM116" s="1058"/>
      <c r="BN116" s="1058"/>
      <c r="BO116" s="1058"/>
      <c r="BP116" s="1059"/>
      <c r="BQ116" s="1009" t="s">
        <v>231</v>
      </c>
      <c r="BR116" s="1010"/>
      <c r="BS116" s="1010"/>
      <c r="BT116" s="1010"/>
      <c r="BU116" s="1010"/>
      <c r="BV116" s="1010" t="s">
        <v>231</v>
      </c>
      <c r="BW116" s="1010"/>
      <c r="BX116" s="1010"/>
      <c r="BY116" s="1010"/>
      <c r="BZ116" s="1010"/>
      <c r="CA116" s="1010" t="s">
        <v>231</v>
      </c>
      <c r="CB116" s="1010"/>
      <c r="CC116" s="1010"/>
      <c r="CD116" s="1010"/>
      <c r="CE116" s="1010"/>
      <c r="CF116" s="1004" t="s">
        <v>231</v>
      </c>
      <c r="CG116" s="1005"/>
      <c r="CH116" s="1005"/>
      <c r="CI116" s="1005"/>
      <c r="CJ116" s="1005"/>
      <c r="CK116" s="1035"/>
      <c r="CL116" s="1036"/>
      <c r="CM116" s="1006" t="s">
        <v>450</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431</v>
      </c>
      <c r="DH116" s="1049"/>
      <c r="DI116" s="1049"/>
      <c r="DJ116" s="1049"/>
      <c r="DK116" s="1050"/>
      <c r="DL116" s="1051" t="s">
        <v>231</v>
      </c>
      <c r="DM116" s="1049"/>
      <c r="DN116" s="1049"/>
      <c r="DO116" s="1049"/>
      <c r="DP116" s="1050"/>
      <c r="DQ116" s="1051" t="s">
        <v>231</v>
      </c>
      <c r="DR116" s="1049"/>
      <c r="DS116" s="1049"/>
      <c r="DT116" s="1049"/>
      <c r="DU116" s="1050"/>
      <c r="DV116" s="1052" t="s">
        <v>231</v>
      </c>
      <c r="DW116" s="1053"/>
      <c r="DX116" s="1053"/>
      <c r="DY116" s="1053"/>
      <c r="DZ116" s="1054"/>
    </row>
    <row r="117" spans="1:130" s="246" customFormat="1" ht="26.25" customHeight="1" x14ac:dyDescent="0.15">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451</v>
      </c>
      <c r="Z117" s="976"/>
      <c r="AA117" s="1066">
        <v>3741361</v>
      </c>
      <c r="AB117" s="1067"/>
      <c r="AC117" s="1067"/>
      <c r="AD117" s="1067"/>
      <c r="AE117" s="1068"/>
      <c r="AF117" s="1069">
        <v>3834862</v>
      </c>
      <c r="AG117" s="1067"/>
      <c r="AH117" s="1067"/>
      <c r="AI117" s="1067"/>
      <c r="AJ117" s="1068"/>
      <c r="AK117" s="1069">
        <v>3851175</v>
      </c>
      <c r="AL117" s="1067"/>
      <c r="AM117" s="1067"/>
      <c r="AN117" s="1067"/>
      <c r="AO117" s="1068"/>
      <c r="AP117" s="1070"/>
      <c r="AQ117" s="1071"/>
      <c r="AR117" s="1071"/>
      <c r="AS117" s="1071"/>
      <c r="AT117" s="1072"/>
      <c r="AU117" s="990"/>
      <c r="AV117" s="991"/>
      <c r="AW117" s="991"/>
      <c r="AX117" s="991"/>
      <c r="AY117" s="991"/>
      <c r="AZ117" s="1057" t="s">
        <v>452</v>
      </c>
      <c r="BA117" s="1058"/>
      <c r="BB117" s="1058"/>
      <c r="BC117" s="1058"/>
      <c r="BD117" s="1058"/>
      <c r="BE117" s="1058"/>
      <c r="BF117" s="1058"/>
      <c r="BG117" s="1058"/>
      <c r="BH117" s="1058"/>
      <c r="BI117" s="1058"/>
      <c r="BJ117" s="1058"/>
      <c r="BK117" s="1058"/>
      <c r="BL117" s="1058"/>
      <c r="BM117" s="1058"/>
      <c r="BN117" s="1058"/>
      <c r="BO117" s="1058"/>
      <c r="BP117" s="1059"/>
      <c r="BQ117" s="1009" t="s">
        <v>231</v>
      </c>
      <c r="BR117" s="1010"/>
      <c r="BS117" s="1010"/>
      <c r="BT117" s="1010"/>
      <c r="BU117" s="1010"/>
      <c r="BV117" s="1010" t="s">
        <v>231</v>
      </c>
      <c r="BW117" s="1010"/>
      <c r="BX117" s="1010"/>
      <c r="BY117" s="1010"/>
      <c r="BZ117" s="1010"/>
      <c r="CA117" s="1010" t="s">
        <v>453</v>
      </c>
      <c r="CB117" s="1010"/>
      <c r="CC117" s="1010"/>
      <c r="CD117" s="1010"/>
      <c r="CE117" s="1010"/>
      <c r="CF117" s="1004" t="s">
        <v>231</v>
      </c>
      <c r="CG117" s="1005"/>
      <c r="CH117" s="1005"/>
      <c r="CI117" s="1005"/>
      <c r="CJ117" s="1005"/>
      <c r="CK117" s="1035"/>
      <c r="CL117" s="1036"/>
      <c r="CM117" s="1006" t="s">
        <v>454</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231</v>
      </c>
      <c r="DH117" s="1049"/>
      <c r="DI117" s="1049"/>
      <c r="DJ117" s="1049"/>
      <c r="DK117" s="1050"/>
      <c r="DL117" s="1051" t="s">
        <v>231</v>
      </c>
      <c r="DM117" s="1049"/>
      <c r="DN117" s="1049"/>
      <c r="DO117" s="1049"/>
      <c r="DP117" s="1050"/>
      <c r="DQ117" s="1051" t="s">
        <v>231</v>
      </c>
      <c r="DR117" s="1049"/>
      <c r="DS117" s="1049"/>
      <c r="DT117" s="1049"/>
      <c r="DU117" s="1050"/>
      <c r="DV117" s="1052" t="s">
        <v>231</v>
      </c>
      <c r="DW117" s="1053"/>
      <c r="DX117" s="1053"/>
      <c r="DY117" s="1053"/>
      <c r="DZ117" s="1054"/>
    </row>
    <row r="118" spans="1:130" s="246" customFormat="1" ht="26.25" customHeight="1" x14ac:dyDescent="0.15">
      <c r="A118" s="994" t="s">
        <v>426</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424</v>
      </c>
      <c r="AB118" s="975"/>
      <c r="AC118" s="975"/>
      <c r="AD118" s="975"/>
      <c r="AE118" s="976"/>
      <c r="AF118" s="974" t="s">
        <v>304</v>
      </c>
      <c r="AG118" s="975"/>
      <c r="AH118" s="975"/>
      <c r="AI118" s="975"/>
      <c r="AJ118" s="976"/>
      <c r="AK118" s="974" t="s">
        <v>303</v>
      </c>
      <c r="AL118" s="975"/>
      <c r="AM118" s="975"/>
      <c r="AN118" s="975"/>
      <c r="AO118" s="976"/>
      <c r="AP118" s="1061" t="s">
        <v>425</v>
      </c>
      <c r="AQ118" s="1062"/>
      <c r="AR118" s="1062"/>
      <c r="AS118" s="1062"/>
      <c r="AT118" s="1063"/>
      <c r="AU118" s="990"/>
      <c r="AV118" s="991"/>
      <c r="AW118" s="991"/>
      <c r="AX118" s="991"/>
      <c r="AY118" s="991"/>
      <c r="AZ118" s="1064" t="s">
        <v>455</v>
      </c>
      <c r="BA118" s="1055"/>
      <c r="BB118" s="1055"/>
      <c r="BC118" s="1055"/>
      <c r="BD118" s="1055"/>
      <c r="BE118" s="1055"/>
      <c r="BF118" s="1055"/>
      <c r="BG118" s="1055"/>
      <c r="BH118" s="1055"/>
      <c r="BI118" s="1055"/>
      <c r="BJ118" s="1055"/>
      <c r="BK118" s="1055"/>
      <c r="BL118" s="1055"/>
      <c r="BM118" s="1055"/>
      <c r="BN118" s="1055"/>
      <c r="BO118" s="1055"/>
      <c r="BP118" s="1056"/>
      <c r="BQ118" s="1087" t="s">
        <v>231</v>
      </c>
      <c r="BR118" s="1088"/>
      <c r="BS118" s="1088"/>
      <c r="BT118" s="1088"/>
      <c r="BU118" s="1088"/>
      <c r="BV118" s="1088" t="s">
        <v>231</v>
      </c>
      <c r="BW118" s="1088"/>
      <c r="BX118" s="1088"/>
      <c r="BY118" s="1088"/>
      <c r="BZ118" s="1088"/>
      <c r="CA118" s="1088" t="s">
        <v>453</v>
      </c>
      <c r="CB118" s="1088"/>
      <c r="CC118" s="1088"/>
      <c r="CD118" s="1088"/>
      <c r="CE118" s="1088"/>
      <c r="CF118" s="1004" t="s">
        <v>453</v>
      </c>
      <c r="CG118" s="1005"/>
      <c r="CH118" s="1005"/>
      <c r="CI118" s="1005"/>
      <c r="CJ118" s="1005"/>
      <c r="CK118" s="1035"/>
      <c r="CL118" s="1036"/>
      <c r="CM118" s="1006" t="s">
        <v>456</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231</v>
      </c>
      <c r="DH118" s="1049"/>
      <c r="DI118" s="1049"/>
      <c r="DJ118" s="1049"/>
      <c r="DK118" s="1050"/>
      <c r="DL118" s="1051" t="s">
        <v>457</v>
      </c>
      <c r="DM118" s="1049"/>
      <c r="DN118" s="1049"/>
      <c r="DO118" s="1049"/>
      <c r="DP118" s="1050"/>
      <c r="DQ118" s="1051" t="s">
        <v>231</v>
      </c>
      <c r="DR118" s="1049"/>
      <c r="DS118" s="1049"/>
      <c r="DT118" s="1049"/>
      <c r="DU118" s="1050"/>
      <c r="DV118" s="1052" t="s">
        <v>453</v>
      </c>
      <c r="DW118" s="1053"/>
      <c r="DX118" s="1053"/>
      <c r="DY118" s="1053"/>
      <c r="DZ118" s="1054"/>
    </row>
    <row r="119" spans="1:130" s="246" customFormat="1" ht="26.25" customHeight="1" x14ac:dyDescent="0.15">
      <c r="A119" s="1148" t="s">
        <v>429</v>
      </c>
      <c r="B119" s="1034"/>
      <c r="C119" s="1013" t="s">
        <v>430</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231</v>
      </c>
      <c r="AB119" s="982"/>
      <c r="AC119" s="982"/>
      <c r="AD119" s="982"/>
      <c r="AE119" s="983"/>
      <c r="AF119" s="984" t="s">
        <v>231</v>
      </c>
      <c r="AG119" s="982"/>
      <c r="AH119" s="982"/>
      <c r="AI119" s="982"/>
      <c r="AJ119" s="983"/>
      <c r="AK119" s="984" t="s">
        <v>453</v>
      </c>
      <c r="AL119" s="982"/>
      <c r="AM119" s="982"/>
      <c r="AN119" s="982"/>
      <c r="AO119" s="983"/>
      <c r="AP119" s="985" t="s">
        <v>457</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458</v>
      </c>
      <c r="BP119" s="1096"/>
      <c r="BQ119" s="1087">
        <v>32517499</v>
      </c>
      <c r="BR119" s="1088"/>
      <c r="BS119" s="1088"/>
      <c r="BT119" s="1088"/>
      <c r="BU119" s="1088"/>
      <c r="BV119" s="1088">
        <v>31365527</v>
      </c>
      <c r="BW119" s="1088"/>
      <c r="BX119" s="1088"/>
      <c r="BY119" s="1088"/>
      <c r="BZ119" s="1088"/>
      <c r="CA119" s="1088">
        <v>31837899</v>
      </c>
      <c r="CB119" s="1088"/>
      <c r="CC119" s="1088"/>
      <c r="CD119" s="1088"/>
      <c r="CE119" s="1088"/>
      <c r="CF119" s="1089"/>
      <c r="CG119" s="1090"/>
      <c r="CH119" s="1090"/>
      <c r="CI119" s="1090"/>
      <c r="CJ119" s="1091"/>
      <c r="CK119" s="1037"/>
      <c r="CL119" s="1038"/>
      <c r="CM119" s="1092" t="s">
        <v>459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28408</v>
      </c>
      <c r="DH119" s="1074"/>
      <c r="DI119" s="1074"/>
      <c r="DJ119" s="1074"/>
      <c r="DK119" s="1075"/>
      <c r="DL119" s="1073">
        <v>48564</v>
      </c>
      <c r="DM119" s="1074"/>
      <c r="DN119" s="1074"/>
      <c r="DO119" s="1074"/>
      <c r="DP119" s="1075"/>
      <c r="DQ119" s="1073">
        <v>48765</v>
      </c>
      <c r="DR119" s="1074"/>
      <c r="DS119" s="1074"/>
      <c r="DT119" s="1074"/>
      <c r="DU119" s="1075"/>
      <c r="DV119" s="1076">
        <v>0.5</v>
      </c>
      <c r="DW119" s="1077"/>
      <c r="DX119" s="1077"/>
      <c r="DY119" s="1077"/>
      <c r="DZ119" s="1078"/>
    </row>
    <row r="120" spans="1:130" s="246" customFormat="1" ht="26.25" customHeight="1" x14ac:dyDescent="0.15">
      <c r="A120" s="1149"/>
      <c r="B120" s="1036"/>
      <c r="C120" s="1006" t="s">
        <v>434</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231</v>
      </c>
      <c r="AB120" s="1049"/>
      <c r="AC120" s="1049"/>
      <c r="AD120" s="1049"/>
      <c r="AE120" s="1050"/>
      <c r="AF120" s="1051" t="s">
        <v>231</v>
      </c>
      <c r="AG120" s="1049"/>
      <c r="AH120" s="1049"/>
      <c r="AI120" s="1049"/>
      <c r="AJ120" s="1050"/>
      <c r="AK120" s="1051" t="s">
        <v>231</v>
      </c>
      <c r="AL120" s="1049"/>
      <c r="AM120" s="1049"/>
      <c r="AN120" s="1049"/>
      <c r="AO120" s="1050"/>
      <c r="AP120" s="1052" t="s">
        <v>231</v>
      </c>
      <c r="AQ120" s="1053"/>
      <c r="AR120" s="1053"/>
      <c r="AS120" s="1053"/>
      <c r="AT120" s="1054"/>
      <c r="AU120" s="1079" t="s">
        <v>460</v>
      </c>
      <c r="AV120" s="1080"/>
      <c r="AW120" s="1080"/>
      <c r="AX120" s="1080"/>
      <c r="AY120" s="1081"/>
      <c r="AZ120" s="1030" t="s">
        <v>461</v>
      </c>
      <c r="BA120" s="979"/>
      <c r="BB120" s="979"/>
      <c r="BC120" s="979"/>
      <c r="BD120" s="979"/>
      <c r="BE120" s="979"/>
      <c r="BF120" s="979"/>
      <c r="BG120" s="979"/>
      <c r="BH120" s="979"/>
      <c r="BI120" s="979"/>
      <c r="BJ120" s="979"/>
      <c r="BK120" s="979"/>
      <c r="BL120" s="979"/>
      <c r="BM120" s="979"/>
      <c r="BN120" s="979"/>
      <c r="BO120" s="979"/>
      <c r="BP120" s="980"/>
      <c r="BQ120" s="1016">
        <v>10185945</v>
      </c>
      <c r="BR120" s="1017"/>
      <c r="BS120" s="1017"/>
      <c r="BT120" s="1017"/>
      <c r="BU120" s="1017"/>
      <c r="BV120" s="1017">
        <v>9500747</v>
      </c>
      <c r="BW120" s="1017"/>
      <c r="BX120" s="1017"/>
      <c r="BY120" s="1017"/>
      <c r="BZ120" s="1017"/>
      <c r="CA120" s="1017">
        <v>8329062</v>
      </c>
      <c r="CB120" s="1017"/>
      <c r="CC120" s="1017"/>
      <c r="CD120" s="1017"/>
      <c r="CE120" s="1017"/>
      <c r="CF120" s="1031">
        <v>90.1</v>
      </c>
      <c r="CG120" s="1032"/>
      <c r="CH120" s="1032"/>
      <c r="CI120" s="1032"/>
      <c r="CJ120" s="1032"/>
      <c r="CK120" s="1097" t="s">
        <v>462</v>
      </c>
      <c r="CL120" s="1098"/>
      <c r="CM120" s="1098"/>
      <c r="CN120" s="1098"/>
      <c r="CO120" s="1099"/>
      <c r="CP120" s="1105" t="s">
        <v>405</v>
      </c>
      <c r="CQ120" s="1106"/>
      <c r="CR120" s="1106"/>
      <c r="CS120" s="1106"/>
      <c r="CT120" s="1106"/>
      <c r="CU120" s="1106"/>
      <c r="CV120" s="1106"/>
      <c r="CW120" s="1106"/>
      <c r="CX120" s="1106"/>
      <c r="CY120" s="1106"/>
      <c r="CZ120" s="1106"/>
      <c r="DA120" s="1106"/>
      <c r="DB120" s="1106"/>
      <c r="DC120" s="1106"/>
      <c r="DD120" s="1106"/>
      <c r="DE120" s="1106"/>
      <c r="DF120" s="1107"/>
      <c r="DG120" s="1016">
        <v>5143143</v>
      </c>
      <c r="DH120" s="1017"/>
      <c r="DI120" s="1017"/>
      <c r="DJ120" s="1017"/>
      <c r="DK120" s="1017"/>
      <c r="DL120" s="1017">
        <v>5036982</v>
      </c>
      <c r="DM120" s="1017"/>
      <c r="DN120" s="1017"/>
      <c r="DO120" s="1017"/>
      <c r="DP120" s="1017"/>
      <c r="DQ120" s="1017">
        <v>5001002</v>
      </c>
      <c r="DR120" s="1017"/>
      <c r="DS120" s="1017"/>
      <c r="DT120" s="1017"/>
      <c r="DU120" s="1017"/>
      <c r="DV120" s="1018">
        <v>54.1</v>
      </c>
      <c r="DW120" s="1018"/>
      <c r="DX120" s="1018"/>
      <c r="DY120" s="1018"/>
      <c r="DZ120" s="1019"/>
    </row>
    <row r="121" spans="1:130" s="246" customFormat="1" ht="26.25" customHeight="1" x14ac:dyDescent="0.15">
      <c r="A121" s="1149"/>
      <c r="B121" s="1036"/>
      <c r="C121" s="1057" t="s">
        <v>463</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231</v>
      </c>
      <c r="AB121" s="1049"/>
      <c r="AC121" s="1049"/>
      <c r="AD121" s="1049"/>
      <c r="AE121" s="1050"/>
      <c r="AF121" s="1051" t="s">
        <v>453</v>
      </c>
      <c r="AG121" s="1049"/>
      <c r="AH121" s="1049"/>
      <c r="AI121" s="1049"/>
      <c r="AJ121" s="1050"/>
      <c r="AK121" s="1051" t="s">
        <v>231</v>
      </c>
      <c r="AL121" s="1049"/>
      <c r="AM121" s="1049"/>
      <c r="AN121" s="1049"/>
      <c r="AO121" s="1050"/>
      <c r="AP121" s="1052" t="s">
        <v>231</v>
      </c>
      <c r="AQ121" s="1053"/>
      <c r="AR121" s="1053"/>
      <c r="AS121" s="1053"/>
      <c r="AT121" s="1054"/>
      <c r="AU121" s="1082"/>
      <c r="AV121" s="1083"/>
      <c r="AW121" s="1083"/>
      <c r="AX121" s="1083"/>
      <c r="AY121" s="1084"/>
      <c r="AZ121" s="1039" t="s">
        <v>464</v>
      </c>
      <c r="BA121" s="1040"/>
      <c r="BB121" s="1040"/>
      <c r="BC121" s="1040"/>
      <c r="BD121" s="1040"/>
      <c r="BE121" s="1040"/>
      <c r="BF121" s="1040"/>
      <c r="BG121" s="1040"/>
      <c r="BH121" s="1040"/>
      <c r="BI121" s="1040"/>
      <c r="BJ121" s="1040"/>
      <c r="BK121" s="1040"/>
      <c r="BL121" s="1040"/>
      <c r="BM121" s="1040"/>
      <c r="BN121" s="1040"/>
      <c r="BO121" s="1040"/>
      <c r="BP121" s="1041"/>
      <c r="BQ121" s="1009">
        <v>69836</v>
      </c>
      <c r="BR121" s="1010"/>
      <c r="BS121" s="1010"/>
      <c r="BT121" s="1010"/>
      <c r="BU121" s="1010"/>
      <c r="BV121" s="1010">
        <v>57880</v>
      </c>
      <c r="BW121" s="1010"/>
      <c r="BX121" s="1010"/>
      <c r="BY121" s="1010"/>
      <c r="BZ121" s="1010"/>
      <c r="CA121" s="1010">
        <v>44225</v>
      </c>
      <c r="CB121" s="1010"/>
      <c r="CC121" s="1010"/>
      <c r="CD121" s="1010"/>
      <c r="CE121" s="1010"/>
      <c r="CF121" s="1004">
        <v>0.5</v>
      </c>
      <c r="CG121" s="1005"/>
      <c r="CH121" s="1005"/>
      <c r="CI121" s="1005"/>
      <c r="CJ121" s="1005"/>
      <c r="CK121" s="1100"/>
      <c r="CL121" s="1101"/>
      <c r="CM121" s="1101"/>
      <c r="CN121" s="1101"/>
      <c r="CO121" s="1102"/>
      <c r="CP121" s="1110" t="s">
        <v>465</v>
      </c>
      <c r="CQ121" s="1111"/>
      <c r="CR121" s="1111"/>
      <c r="CS121" s="1111"/>
      <c r="CT121" s="1111"/>
      <c r="CU121" s="1111"/>
      <c r="CV121" s="1111"/>
      <c r="CW121" s="1111"/>
      <c r="CX121" s="1111"/>
      <c r="CY121" s="1111"/>
      <c r="CZ121" s="1111"/>
      <c r="DA121" s="1111"/>
      <c r="DB121" s="1111"/>
      <c r="DC121" s="1111"/>
      <c r="DD121" s="1111"/>
      <c r="DE121" s="1111"/>
      <c r="DF121" s="1112"/>
      <c r="DG121" s="1009">
        <v>3859896</v>
      </c>
      <c r="DH121" s="1010"/>
      <c r="DI121" s="1010"/>
      <c r="DJ121" s="1010"/>
      <c r="DK121" s="1010"/>
      <c r="DL121" s="1010">
        <v>3142034</v>
      </c>
      <c r="DM121" s="1010"/>
      <c r="DN121" s="1010"/>
      <c r="DO121" s="1010"/>
      <c r="DP121" s="1010"/>
      <c r="DQ121" s="1010">
        <v>3575564</v>
      </c>
      <c r="DR121" s="1010"/>
      <c r="DS121" s="1010"/>
      <c r="DT121" s="1010"/>
      <c r="DU121" s="1010"/>
      <c r="DV121" s="1011">
        <v>38.700000000000003</v>
      </c>
      <c r="DW121" s="1011"/>
      <c r="DX121" s="1011"/>
      <c r="DY121" s="1011"/>
      <c r="DZ121" s="1012"/>
    </row>
    <row r="122" spans="1:130" s="246" customFormat="1" ht="26.25" customHeight="1" x14ac:dyDescent="0.15">
      <c r="A122" s="1149"/>
      <c r="B122" s="1036"/>
      <c r="C122" s="1006" t="s">
        <v>444</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466</v>
      </c>
      <c r="AB122" s="1049"/>
      <c r="AC122" s="1049"/>
      <c r="AD122" s="1049"/>
      <c r="AE122" s="1050"/>
      <c r="AF122" s="1051" t="s">
        <v>231</v>
      </c>
      <c r="AG122" s="1049"/>
      <c r="AH122" s="1049"/>
      <c r="AI122" s="1049"/>
      <c r="AJ122" s="1050"/>
      <c r="AK122" s="1051" t="s">
        <v>231</v>
      </c>
      <c r="AL122" s="1049"/>
      <c r="AM122" s="1049"/>
      <c r="AN122" s="1049"/>
      <c r="AO122" s="1050"/>
      <c r="AP122" s="1052" t="s">
        <v>231</v>
      </c>
      <c r="AQ122" s="1053"/>
      <c r="AR122" s="1053"/>
      <c r="AS122" s="1053"/>
      <c r="AT122" s="1054"/>
      <c r="AU122" s="1082"/>
      <c r="AV122" s="1083"/>
      <c r="AW122" s="1083"/>
      <c r="AX122" s="1083"/>
      <c r="AY122" s="1084"/>
      <c r="AZ122" s="1064" t="s">
        <v>467</v>
      </c>
      <c r="BA122" s="1055"/>
      <c r="BB122" s="1055"/>
      <c r="BC122" s="1055"/>
      <c r="BD122" s="1055"/>
      <c r="BE122" s="1055"/>
      <c r="BF122" s="1055"/>
      <c r="BG122" s="1055"/>
      <c r="BH122" s="1055"/>
      <c r="BI122" s="1055"/>
      <c r="BJ122" s="1055"/>
      <c r="BK122" s="1055"/>
      <c r="BL122" s="1055"/>
      <c r="BM122" s="1055"/>
      <c r="BN122" s="1055"/>
      <c r="BO122" s="1055"/>
      <c r="BP122" s="1056"/>
      <c r="BQ122" s="1087">
        <v>21638564</v>
      </c>
      <c r="BR122" s="1088"/>
      <c r="BS122" s="1088"/>
      <c r="BT122" s="1088"/>
      <c r="BU122" s="1088"/>
      <c r="BV122" s="1088">
        <v>20995884</v>
      </c>
      <c r="BW122" s="1088"/>
      <c r="BX122" s="1088"/>
      <c r="BY122" s="1088"/>
      <c r="BZ122" s="1088"/>
      <c r="CA122" s="1088">
        <v>20939844</v>
      </c>
      <c r="CB122" s="1088"/>
      <c r="CC122" s="1088"/>
      <c r="CD122" s="1088"/>
      <c r="CE122" s="1088"/>
      <c r="CF122" s="1108">
        <v>226.5</v>
      </c>
      <c r="CG122" s="1109"/>
      <c r="CH122" s="1109"/>
      <c r="CI122" s="1109"/>
      <c r="CJ122" s="1109"/>
      <c r="CK122" s="1100"/>
      <c r="CL122" s="1101"/>
      <c r="CM122" s="1101"/>
      <c r="CN122" s="1101"/>
      <c r="CO122" s="1102"/>
      <c r="CP122" s="1110" t="s">
        <v>400</v>
      </c>
      <c r="CQ122" s="1111"/>
      <c r="CR122" s="1111"/>
      <c r="CS122" s="1111"/>
      <c r="CT122" s="1111"/>
      <c r="CU122" s="1111"/>
      <c r="CV122" s="1111"/>
      <c r="CW122" s="1111"/>
      <c r="CX122" s="1111"/>
      <c r="CY122" s="1111"/>
      <c r="CZ122" s="1111"/>
      <c r="DA122" s="1111"/>
      <c r="DB122" s="1111"/>
      <c r="DC122" s="1111"/>
      <c r="DD122" s="1111"/>
      <c r="DE122" s="1111"/>
      <c r="DF122" s="1112"/>
      <c r="DG122" s="1009">
        <v>2098326</v>
      </c>
      <c r="DH122" s="1010"/>
      <c r="DI122" s="1010"/>
      <c r="DJ122" s="1010"/>
      <c r="DK122" s="1010"/>
      <c r="DL122" s="1010">
        <v>2155381</v>
      </c>
      <c r="DM122" s="1010"/>
      <c r="DN122" s="1010"/>
      <c r="DO122" s="1010"/>
      <c r="DP122" s="1010"/>
      <c r="DQ122" s="1010">
        <v>1976763</v>
      </c>
      <c r="DR122" s="1010"/>
      <c r="DS122" s="1010"/>
      <c r="DT122" s="1010"/>
      <c r="DU122" s="1010"/>
      <c r="DV122" s="1011">
        <v>21.4</v>
      </c>
      <c r="DW122" s="1011"/>
      <c r="DX122" s="1011"/>
      <c r="DY122" s="1011"/>
      <c r="DZ122" s="1012"/>
    </row>
    <row r="123" spans="1:130" s="246" customFormat="1" ht="26.25" customHeight="1" x14ac:dyDescent="0.15">
      <c r="A123" s="1149"/>
      <c r="B123" s="1036"/>
      <c r="C123" s="1006" t="s">
        <v>450</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231</v>
      </c>
      <c r="AB123" s="1049"/>
      <c r="AC123" s="1049"/>
      <c r="AD123" s="1049"/>
      <c r="AE123" s="1050"/>
      <c r="AF123" s="1051" t="s">
        <v>231</v>
      </c>
      <c r="AG123" s="1049"/>
      <c r="AH123" s="1049"/>
      <c r="AI123" s="1049"/>
      <c r="AJ123" s="1050"/>
      <c r="AK123" s="1051" t="s">
        <v>231</v>
      </c>
      <c r="AL123" s="1049"/>
      <c r="AM123" s="1049"/>
      <c r="AN123" s="1049"/>
      <c r="AO123" s="1050"/>
      <c r="AP123" s="1052" t="s">
        <v>231</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468</v>
      </c>
      <c r="BP123" s="1096"/>
      <c r="BQ123" s="1155">
        <v>31894345</v>
      </c>
      <c r="BR123" s="1156"/>
      <c r="BS123" s="1156"/>
      <c r="BT123" s="1156"/>
      <c r="BU123" s="1156"/>
      <c r="BV123" s="1156">
        <v>30554511</v>
      </c>
      <c r="BW123" s="1156"/>
      <c r="BX123" s="1156"/>
      <c r="BY123" s="1156"/>
      <c r="BZ123" s="1156"/>
      <c r="CA123" s="1156">
        <v>29313131</v>
      </c>
      <c r="CB123" s="1156"/>
      <c r="CC123" s="1156"/>
      <c r="CD123" s="1156"/>
      <c r="CE123" s="1156"/>
      <c r="CF123" s="1089"/>
      <c r="CG123" s="1090"/>
      <c r="CH123" s="1090"/>
      <c r="CI123" s="1090"/>
      <c r="CJ123" s="1091"/>
      <c r="CK123" s="1100"/>
      <c r="CL123" s="1101"/>
      <c r="CM123" s="1101"/>
      <c r="CN123" s="1101"/>
      <c r="CO123" s="1102"/>
      <c r="CP123" s="1110" t="s">
        <v>469</v>
      </c>
      <c r="CQ123" s="1111"/>
      <c r="CR123" s="1111"/>
      <c r="CS123" s="1111"/>
      <c r="CT123" s="1111"/>
      <c r="CU123" s="1111"/>
      <c r="CV123" s="1111"/>
      <c r="CW123" s="1111"/>
      <c r="CX123" s="1111"/>
      <c r="CY123" s="1111"/>
      <c r="CZ123" s="1111"/>
      <c r="DA123" s="1111"/>
      <c r="DB123" s="1111"/>
      <c r="DC123" s="1111"/>
      <c r="DD123" s="1111"/>
      <c r="DE123" s="1111"/>
      <c r="DF123" s="1112"/>
      <c r="DG123" s="1048">
        <v>268428</v>
      </c>
      <c r="DH123" s="1049"/>
      <c r="DI123" s="1049"/>
      <c r="DJ123" s="1049"/>
      <c r="DK123" s="1050"/>
      <c r="DL123" s="1051">
        <v>329650</v>
      </c>
      <c r="DM123" s="1049"/>
      <c r="DN123" s="1049"/>
      <c r="DO123" s="1049"/>
      <c r="DP123" s="1050"/>
      <c r="DQ123" s="1051">
        <v>320267</v>
      </c>
      <c r="DR123" s="1049"/>
      <c r="DS123" s="1049"/>
      <c r="DT123" s="1049"/>
      <c r="DU123" s="1050"/>
      <c r="DV123" s="1052">
        <v>3.5</v>
      </c>
      <c r="DW123" s="1053"/>
      <c r="DX123" s="1053"/>
      <c r="DY123" s="1053"/>
      <c r="DZ123" s="1054"/>
    </row>
    <row r="124" spans="1:130" s="246" customFormat="1" ht="26.25" customHeight="1" thickBot="1" x14ac:dyDescent="0.2">
      <c r="A124" s="1149"/>
      <c r="B124" s="1036"/>
      <c r="C124" s="1006" t="s">
        <v>454</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231</v>
      </c>
      <c r="AB124" s="1049"/>
      <c r="AC124" s="1049"/>
      <c r="AD124" s="1049"/>
      <c r="AE124" s="1050"/>
      <c r="AF124" s="1051" t="s">
        <v>231</v>
      </c>
      <c r="AG124" s="1049"/>
      <c r="AH124" s="1049"/>
      <c r="AI124" s="1049"/>
      <c r="AJ124" s="1050"/>
      <c r="AK124" s="1051" t="s">
        <v>231</v>
      </c>
      <c r="AL124" s="1049"/>
      <c r="AM124" s="1049"/>
      <c r="AN124" s="1049"/>
      <c r="AO124" s="1050"/>
      <c r="AP124" s="1052" t="s">
        <v>231</v>
      </c>
      <c r="AQ124" s="1053"/>
      <c r="AR124" s="1053"/>
      <c r="AS124" s="1053"/>
      <c r="AT124" s="1054"/>
      <c r="AU124" s="1151" t="s">
        <v>470</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6.4</v>
      </c>
      <c r="BR124" s="1118"/>
      <c r="BS124" s="1118"/>
      <c r="BT124" s="1118"/>
      <c r="BU124" s="1118"/>
      <c r="BV124" s="1118">
        <v>8.6</v>
      </c>
      <c r="BW124" s="1118"/>
      <c r="BX124" s="1118"/>
      <c r="BY124" s="1118"/>
      <c r="BZ124" s="1118"/>
      <c r="CA124" s="1118">
        <v>27.3</v>
      </c>
      <c r="CB124" s="1118"/>
      <c r="CC124" s="1118"/>
      <c r="CD124" s="1118"/>
      <c r="CE124" s="1118"/>
      <c r="CF124" s="1119"/>
      <c r="CG124" s="1120"/>
      <c r="CH124" s="1120"/>
      <c r="CI124" s="1120"/>
      <c r="CJ124" s="1121"/>
      <c r="CK124" s="1103"/>
      <c r="CL124" s="1103"/>
      <c r="CM124" s="1103"/>
      <c r="CN124" s="1103"/>
      <c r="CO124" s="1104"/>
      <c r="CP124" s="1110" t="s">
        <v>471</v>
      </c>
      <c r="CQ124" s="1111"/>
      <c r="CR124" s="1111"/>
      <c r="CS124" s="1111"/>
      <c r="CT124" s="1111"/>
      <c r="CU124" s="1111"/>
      <c r="CV124" s="1111"/>
      <c r="CW124" s="1111"/>
      <c r="CX124" s="1111"/>
      <c r="CY124" s="1111"/>
      <c r="CZ124" s="1111"/>
      <c r="DA124" s="1111"/>
      <c r="DB124" s="1111"/>
      <c r="DC124" s="1111"/>
      <c r="DD124" s="1111"/>
      <c r="DE124" s="1111"/>
      <c r="DF124" s="1112"/>
      <c r="DG124" s="1095">
        <v>66839</v>
      </c>
      <c r="DH124" s="1074"/>
      <c r="DI124" s="1074"/>
      <c r="DJ124" s="1074"/>
      <c r="DK124" s="1075"/>
      <c r="DL124" s="1073">
        <v>100817</v>
      </c>
      <c r="DM124" s="1074"/>
      <c r="DN124" s="1074"/>
      <c r="DO124" s="1074"/>
      <c r="DP124" s="1075"/>
      <c r="DQ124" s="1073">
        <v>134921</v>
      </c>
      <c r="DR124" s="1074"/>
      <c r="DS124" s="1074"/>
      <c r="DT124" s="1074"/>
      <c r="DU124" s="1075"/>
      <c r="DV124" s="1076">
        <v>1.5</v>
      </c>
      <c r="DW124" s="1077"/>
      <c r="DX124" s="1077"/>
      <c r="DY124" s="1077"/>
      <c r="DZ124" s="1078"/>
    </row>
    <row r="125" spans="1:130" s="246" customFormat="1" ht="26.25" customHeight="1" x14ac:dyDescent="0.15">
      <c r="A125" s="1149"/>
      <c r="B125" s="1036"/>
      <c r="C125" s="1006" t="s">
        <v>456</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453</v>
      </c>
      <c r="AB125" s="1049"/>
      <c r="AC125" s="1049"/>
      <c r="AD125" s="1049"/>
      <c r="AE125" s="1050"/>
      <c r="AF125" s="1051" t="s">
        <v>231</v>
      </c>
      <c r="AG125" s="1049"/>
      <c r="AH125" s="1049"/>
      <c r="AI125" s="1049"/>
      <c r="AJ125" s="1050"/>
      <c r="AK125" s="1051" t="s">
        <v>231</v>
      </c>
      <c r="AL125" s="1049"/>
      <c r="AM125" s="1049"/>
      <c r="AN125" s="1049"/>
      <c r="AO125" s="1050"/>
      <c r="AP125" s="1052" t="s">
        <v>231</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472</v>
      </c>
      <c r="CL125" s="1098"/>
      <c r="CM125" s="1098"/>
      <c r="CN125" s="1098"/>
      <c r="CO125" s="1099"/>
      <c r="CP125" s="1030" t="s">
        <v>473</v>
      </c>
      <c r="CQ125" s="979"/>
      <c r="CR125" s="979"/>
      <c r="CS125" s="979"/>
      <c r="CT125" s="979"/>
      <c r="CU125" s="979"/>
      <c r="CV125" s="979"/>
      <c r="CW125" s="979"/>
      <c r="CX125" s="979"/>
      <c r="CY125" s="979"/>
      <c r="CZ125" s="979"/>
      <c r="DA125" s="979"/>
      <c r="DB125" s="979"/>
      <c r="DC125" s="979"/>
      <c r="DD125" s="979"/>
      <c r="DE125" s="979"/>
      <c r="DF125" s="980"/>
      <c r="DG125" s="1016" t="s">
        <v>466</v>
      </c>
      <c r="DH125" s="1017"/>
      <c r="DI125" s="1017"/>
      <c r="DJ125" s="1017"/>
      <c r="DK125" s="1017"/>
      <c r="DL125" s="1017" t="s">
        <v>231</v>
      </c>
      <c r="DM125" s="1017"/>
      <c r="DN125" s="1017"/>
      <c r="DO125" s="1017"/>
      <c r="DP125" s="1017"/>
      <c r="DQ125" s="1017" t="s">
        <v>466</v>
      </c>
      <c r="DR125" s="1017"/>
      <c r="DS125" s="1017"/>
      <c r="DT125" s="1017"/>
      <c r="DU125" s="1017"/>
      <c r="DV125" s="1018" t="s">
        <v>466</v>
      </c>
      <c r="DW125" s="1018"/>
      <c r="DX125" s="1018"/>
      <c r="DY125" s="1018"/>
      <c r="DZ125" s="1019"/>
    </row>
    <row r="126" spans="1:130" s="246" customFormat="1" ht="26.25" customHeight="1" thickBot="1" x14ac:dyDescent="0.2">
      <c r="A126" s="1149"/>
      <c r="B126" s="1036"/>
      <c r="C126" s="1006" t="s">
        <v>459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16325</v>
      </c>
      <c r="AB126" s="1049"/>
      <c r="AC126" s="1049"/>
      <c r="AD126" s="1049"/>
      <c r="AE126" s="1050"/>
      <c r="AF126" s="1051">
        <v>14765</v>
      </c>
      <c r="AG126" s="1049"/>
      <c r="AH126" s="1049"/>
      <c r="AI126" s="1049"/>
      <c r="AJ126" s="1050"/>
      <c r="AK126" s="1051">
        <v>12541</v>
      </c>
      <c r="AL126" s="1049"/>
      <c r="AM126" s="1049"/>
      <c r="AN126" s="1049"/>
      <c r="AO126" s="1050"/>
      <c r="AP126" s="1052">
        <v>0.1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474</v>
      </c>
      <c r="CQ126" s="1040"/>
      <c r="CR126" s="1040"/>
      <c r="CS126" s="1040"/>
      <c r="CT126" s="1040"/>
      <c r="CU126" s="1040"/>
      <c r="CV126" s="1040"/>
      <c r="CW126" s="1040"/>
      <c r="CX126" s="1040"/>
      <c r="CY126" s="1040"/>
      <c r="CZ126" s="1040"/>
      <c r="DA126" s="1040"/>
      <c r="DB126" s="1040"/>
      <c r="DC126" s="1040"/>
      <c r="DD126" s="1040"/>
      <c r="DE126" s="1040"/>
      <c r="DF126" s="1041"/>
      <c r="DG126" s="1009" t="s">
        <v>231</v>
      </c>
      <c r="DH126" s="1010"/>
      <c r="DI126" s="1010"/>
      <c r="DJ126" s="1010"/>
      <c r="DK126" s="1010"/>
      <c r="DL126" s="1010" t="s">
        <v>231</v>
      </c>
      <c r="DM126" s="1010"/>
      <c r="DN126" s="1010"/>
      <c r="DO126" s="1010"/>
      <c r="DP126" s="1010"/>
      <c r="DQ126" s="1010" t="s">
        <v>457</v>
      </c>
      <c r="DR126" s="1010"/>
      <c r="DS126" s="1010"/>
      <c r="DT126" s="1010"/>
      <c r="DU126" s="1010"/>
      <c r="DV126" s="1011" t="s">
        <v>231</v>
      </c>
      <c r="DW126" s="1011"/>
      <c r="DX126" s="1011"/>
      <c r="DY126" s="1011"/>
      <c r="DZ126" s="1012"/>
    </row>
    <row r="127" spans="1:130" s="246" customFormat="1" ht="26.25" customHeight="1" x14ac:dyDescent="0.15">
      <c r="A127" s="1150"/>
      <c r="B127" s="1038"/>
      <c r="C127" s="1092" t="s">
        <v>475</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13972</v>
      </c>
      <c r="AB127" s="1049"/>
      <c r="AC127" s="1049"/>
      <c r="AD127" s="1049"/>
      <c r="AE127" s="1050"/>
      <c r="AF127" s="1051">
        <v>14328</v>
      </c>
      <c r="AG127" s="1049"/>
      <c r="AH127" s="1049"/>
      <c r="AI127" s="1049"/>
      <c r="AJ127" s="1050"/>
      <c r="AK127" s="1051">
        <v>15187</v>
      </c>
      <c r="AL127" s="1049"/>
      <c r="AM127" s="1049"/>
      <c r="AN127" s="1049"/>
      <c r="AO127" s="1050"/>
      <c r="AP127" s="1052">
        <v>0.2</v>
      </c>
      <c r="AQ127" s="1053"/>
      <c r="AR127" s="1053"/>
      <c r="AS127" s="1053"/>
      <c r="AT127" s="1054"/>
      <c r="AU127" s="282"/>
      <c r="AV127" s="282"/>
      <c r="AW127" s="282"/>
      <c r="AX127" s="1122" t="s">
        <v>476</v>
      </c>
      <c r="AY127" s="1123"/>
      <c r="AZ127" s="1123"/>
      <c r="BA127" s="1123"/>
      <c r="BB127" s="1123"/>
      <c r="BC127" s="1123"/>
      <c r="BD127" s="1123"/>
      <c r="BE127" s="1124"/>
      <c r="BF127" s="1125" t="s">
        <v>477</v>
      </c>
      <c r="BG127" s="1123"/>
      <c r="BH127" s="1123"/>
      <c r="BI127" s="1123"/>
      <c r="BJ127" s="1123"/>
      <c r="BK127" s="1123"/>
      <c r="BL127" s="1124"/>
      <c r="BM127" s="1125" t="s">
        <v>478</v>
      </c>
      <c r="BN127" s="1123"/>
      <c r="BO127" s="1123"/>
      <c r="BP127" s="1123"/>
      <c r="BQ127" s="1123"/>
      <c r="BR127" s="1123"/>
      <c r="BS127" s="1124"/>
      <c r="BT127" s="1125" t="s">
        <v>479</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480</v>
      </c>
      <c r="CQ127" s="1040"/>
      <c r="CR127" s="1040"/>
      <c r="CS127" s="1040"/>
      <c r="CT127" s="1040"/>
      <c r="CU127" s="1040"/>
      <c r="CV127" s="1040"/>
      <c r="CW127" s="1040"/>
      <c r="CX127" s="1040"/>
      <c r="CY127" s="1040"/>
      <c r="CZ127" s="1040"/>
      <c r="DA127" s="1040"/>
      <c r="DB127" s="1040"/>
      <c r="DC127" s="1040"/>
      <c r="DD127" s="1040"/>
      <c r="DE127" s="1040"/>
      <c r="DF127" s="1041"/>
      <c r="DG127" s="1009" t="s">
        <v>231</v>
      </c>
      <c r="DH127" s="1010"/>
      <c r="DI127" s="1010"/>
      <c r="DJ127" s="1010"/>
      <c r="DK127" s="1010"/>
      <c r="DL127" s="1010" t="s">
        <v>457</v>
      </c>
      <c r="DM127" s="1010"/>
      <c r="DN127" s="1010"/>
      <c r="DO127" s="1010"/>
      <c r="DP127" s="1010"/>
      <c r="DQ127" s="1010" t="s">
        <v>231</v>
      </c>
      <c r="DR127" s="1010"/>
      <c r="DS127" s="1010"/>
      <c r="DT127" s="1010"/>
      <c r="DU127" s="1010"/>
      <c r="DV127" s="1011" t="s">
        <v>453</v>
      </c>
      <c r="DW127" s="1011"/>
      <c r="DX127" s="1011"/>
      <c r="DY127" s="1011"/>
      <c r="DZ127" s="1012"/>
    </row>
    <row r="128" spans="1:130" s="246" customFormat="1" ht="26.25" customHeight="1" thickBot="1" x14ac:dyDescent="0.2">
      <c r="A128" s="1133" t="s">
        <v>481</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482</v>
      </c>
      <c r="X128" s="1135"/>
      <c r="Y128" s="1135"/>
      <c r="Z128" s="1136"/>
      <c r="AA128" s="1137" t="s">
        <v>231</v>
      </c>
      <c r="AB128" s="1138"/>
      <c r="AC128" s="1138"/>
      <c r="AD128" s="1138"/>
      <c r="AE128" s="1139"/>
      <c r="AF128" s="1140">
        <v>24037</v>
      </c>
      <c r="AG128" s="1138"/>
      <c r="AH128" s="1138"/>
      <c r="AI128" s="1138"/>
      <c r="AJ128" s="1139"/>
      <c r="AK128" s="1140">
        <v>23507</v>
      </c>
      <c r="AL128" s="1138"/>
      <c r="AM128" s="1138"/>
      <c r="AN128" s="1138"/>
      <c r="AO128" s="1139"/>
      <c r="AP128" s="1141"/>
      <c r="AQ128" s="1142"/>
      <c r="AR128" s="1142"/>
      <c r="AS128" s="1142"/>
      <c r="AT128" s="1143"/>
      <c r="AU128" s="282"/>
      <c r="AV128" s="282"/>
      <c r="AW128" s="282"/>
      <c r="AX128" s="978" t="s">
        <v>483</v>
      </c>
      <c r="AY128" s="979"/>
      <c r="AZ128" s="979"/>
      <c r="BA128" s="979"/>
      <c r="BB128" s="979"/>
      <c r="BC128" s="979"/>
      <c r="BD128" s="979"/>
      <c r="BE128" s="980"/>
      <c r="BF128" s="1144" t="s">
        <v>231</v>
      </c>
      <c r="BG128" s="1145"/>
      <c r="BH128" s="1145"/>
      <c r="BI128" s="1145"/>
      <c r="BJ128" s="1145"/>
      <c r="BK128" s="1145"/>
      <c r="BL128" s="1146"/>
      <c r="BM128" s="1144">
        <v>13.09</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484</v>
      </c>
      <c r="CQ128" s="1127"/>
      <c r="CR128" s="1127"/>
      <c r="CS128" s="1127"/>
      <c r="CT128" s="1127"/>
      <c r="CU128" s="1127"/>
      <c r="CV128" s="1127"/>
      <c r="CW128" s="1127"/>
      <c r="CX128" s="1127"/>
      <c r="CY128" s="1127"/>
      <c r="CZ128" s="1127"/>
      <c r="DA128" s="1127"/>
      <c r="DB128" s="1127"/>
      <c r="DC128" s="1127"/>
      <c r="DD128" s="1127"/>
      <c r="DE128" s="1127"/>
      <c r="DF128" s="1128"/>
      <c r="DG128" s="1129" t="s">
        <v>231</v>
      </c>
      <c r="DH128" s="1130"/>
      <c r="DI128" s="1130"/>
      <c r="DJ128" s="1130"/>
      <c r="DK128" s="1130"/>
      <c r="DL128" s="1130" t="s">
        <v>231</v>
      </c>
      <c r="DM128" s="1130"/>
      <c r="DN128" s="1130"/>
      <c r="DO128" s="1130"/>
      <c r="DP128" s="1130"/>
      <c r="DQ128" s="1130" t="s">
        <v>231</v>
      </c>
      <c r="DR128" s="1130"/>
      <c r="DS128" s="1130"/>
      <c r="DT128" s="1130"/>
      <c r="DU128" s="1130"/>
      <c r="DV128" s="1131" t="s">
        <v>231</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485</v>
      </c>
      <c r="X129" s="1164"/>
      <c r="Y129" s="1164"/>
      <c r="Z129" s="1165"/>
      <c r="AA129" s="1048">
        <v>12172933</v>
      </c>
      <c r="AB129" s="1049"/>
      <c r="AC129" s="1049"/>
      <c r="AD129" s="1049"/>
      <c r="AE129" s="1050"/>
      <c r="AF129" s="1051">
        <v>11865291</v>
      </c>
      <c r="AG129" s="1049"/>
      <c r="AH129" s="1049"/>
      <c r="AI129" s="1049"/>
      <c r="AJ129" s="1050"/>
      <c r="AK129" s="1051">
        <v>11671307</v>
      </c>
      <c r="AL129" s="1049"/>
      <c r="AM129" s="1049"/>
      <c r="AN129" s="1049"/>
      <c r="AO129" s="1050"/>
      <c r="AP129" s="1166"/>
      <c r="AQ129" s="1167"/>
      <c r="AR129" s="1167"/>
      <c r="AS129" s="1167"/>
      <c r="AT129" s="1168"/>
      <c r="AU129" s="284"/>
      <c r="AV129" s="284"/>
      <c r="AW129" s="284"/>
      <c r="AX129" s="1157" t="s">
        <v>486</v>
      </c>
      <c r="AY129" s="1040"/>
      <c r="AZ129" s="1040"/>
      <c r="BA129" s="1040"/>
      <c r="BB129" s="1040"/>
      <c r="BC129" s="1040"/>
      <c r="BD129" s="1040"/>
      <c r="BE129" s="1041"/>
      <c r="BF129" s="1158" t="s">
        <v>466</v>
      </c>
      <c r="BG129" s="1159"/>
      <c r="BH129" s="1159"/>
      <c r="BI129" s="1159"/>
      <c r="BJ129" s="1159"/>
      <c r="BK129" s="1159"/>
      <c r="BL129" s="1160"/>
      <c r="BM129" s="1158">
        <v>18.09</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488</v>
      </c>
      <c r="X130" s="1164"/>
      <c r="Y130" s="1164"/>
      <c r="Z130" s="1165"/>
      <c r="AA130" s="1048">
        <v>2466065</v>
      </c>
      <c r="AB130" s="1049"/>
      <c r="AC130" s="1049"/>
      <c r="AD130" s="1049"/>
      <c r="AE130" s="1050"/>
      <c r="AF130" s="1051">
        <v>2442100</v>
      </c>
      <c r="AG130" s="1049"/>
      <c r="AH130" s="1049"/>
      <c r="AI130" s="1049"/>
      <c r="AJ130" s="1050"/>
      <c r="AK130" s="1051">
        <v>2428232</v>
      </c>
      <c r="AL130" s="1049"/>
      <c r="AM130" s="1049"/>
      <c r="AN130" s="1049"/>
      <c r="AO130" s="1050"/>
      <c r="AP130" s="1166"/>
      <c r="AQ130" s="1167"/>
      <c r="AR130" s="1167"/>
      <c r="AS130" s="1167"/>
      <c r="AT130" s="1168"/>
      <c r="AU130" s="284"/>
      <c r="AV130" s="284"/>
      <c r="AW130" s="284"/>
      <c r="AX130" s="1157" t="s">
        <v>489</v>
      </c>
      <c r="AY130" s="1040"/>
      <c r="AZ130" s="1040"/>
      <c r="BA130" s="1040"/>
      <c r="BB130" s="1040"/>
      <c r="BC130" s="1040"/>
      <c r="BD130" s="1040"/>
      <c r="BE130" s="1041"/>
      <c r="BF130" s="1194">
        <v>14.2</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490</v>
      </c>
      <c r="X131" s="1202"/>
      <c r="Y131" s="1202"/>
      <c r="Z131" s="1203"/>
      <c r="AA131" s="1095">
        <v>9706868</v>
      </c>
      <c r="AB131" s="1074"/>
      <c r="AC131" s="1074"/>
      <c r="AD131" s="1074"/>
      <c r="AE131" s="1075"/>
      <c r="AF131" s="1073">
        <v>9423191</v>
      </c>
      <c r="AG131" s="1074"/>
      <c r="AH131" s="1074"/>
      <c r="AI131" s="1074"/>
      <c r="AJ131" s="1075"/>
      <c r="AK131" s="1073">
        <v>9243075</v>
      </c>
      <c r="AL131" s="1074"/>
      <c r="AM131" s="1074"/>
      <c r="AN131" s="1074"/>
      <c r="AO131" s="1075"/>
      <c r="AP131" s="1204"/>
      <c r="AQ131" s="1205"/>
      <c r="AR131" s="1205"/>
      <c r="AS131" s="1205"/>
      <c r="AT131" s="1206"/>
      <c r="AU131" s="284"/>
      <c r="AV131" s="284"/>
      <c r="AW131" s="284"/>
      <c r="AX131" s="1176" t="s">
        <v>491</v>
      </c>
      <c r="AY131" s="1127"/>
      <c r="AZ131" s="1127"/>
      <c r="BA131" s="1127"/>
      <c r="BB131" s="1127"/>
      <c r="BC131" s="1127"/>
      <c r="BD131" s="1127"/>
      <c r="BE131" s="1128"/>
      <c r="BF131" s="1177">
        <v>27.3</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493</v>
      </c>
      <c r="W132" s="1187"/>
      <c r="X132" s="1187"/>
      <c r="Y132" s="1187"/>
      <c r="Z132" s="1188"/>
      <c r="AA132" s="1189">
        <v>13.13807914</v>
      </c>
      <c r="AB132" s="1190"/>
      <c r="AC132" s="1190"/>
      <c r="AD132" s="1190"/>
      <c r="AE132" s="1191"/>
      <c r="AF132" s="1192">
        <v>14.52506906</v>
      </c>
      <c r="AG132" s="1190"/>
      <c r="AH132" s="1190"/>
      <c r="AI132" s="1190"/>
      <c r="AJ132" s="1191"/>
      <c r="AK132" s="1192">
        <v>15.140372660000001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494</v>
      </c>
      <c r="W133" s="1170"/>
      <c r="X133" s="1170"/>
      <c r="Y133" s="1170"/>
      <c r="Z133" s="1171"/>
      <c r="AA133" s="1172">
        <v>10.9</v>
      </c>
      <c r="AB133" s="1173"/>
      <c r="AC133" s="1173"/>
      <c r="AD133" s="1173"/>
      <c r="AE133" s="1174"/>
      <c r="AF133" s="1172">
        <v>12.7</v>
      </c>
      <c r="AG133" s="1173"/>
      <c r="AH133" s="1173"/>
      <c r="AI133" s="1173"/>
      <c r="AJ133" s="1174"/>
      <c r="AK133" s="1172">
        <v>14.2</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h/44R6BFhdypdtEi6BIHpw3dOgq3AWxky6rWeQPe02tRMVUcone8g+ZeP6O0apWe46jR7fMRO4UyBa3oio8BUQ==" saltValue="YQYamEvLpwZ8m3iecC/0n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0MayJcdKY3vhOha32+9uxznAvC2U2Tv+nCS8gOhLc0rOP8NLcoQ/Oi2XFQasTAAqIR2UOMCGtXMxUuZtRFyhww==" saltValue="WnBEuUVUyOu2LwNw2p6L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Gu8MlnLrJICQOwsoeHNvpgPGTUM23F9FZd5hbRri34HXO66YC7i+74IGS6Wtt9XLavEYXSpeYJgRdjuLuglbA==" saltValue="4OzHuyHK7Wnl8K+dCHi/k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503</v>
      </c>
      <c r="AL9" s="1213"/>
      <c r="AM9" s="1213"/>
      <c r="AN9" s="1214"/>
      <c r="AO9" s="312">
        <v>2554563</v>
      </c>
      <c r="AP9" s="312">
        <v>98723</v>
      </c>
      <c r="AQ9" s="313">
        <v>83394</v>
      </c>
      <c r="AR9" s="314">
        <v>18.399999999999999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504</v>
      </c>
      <c r="AL10" s="1213"/>
      <c r="AM10" s="1213"/>
      <c r="AN10" s="1214"/>
      <c r="AO10" s="315">
        <v>143723</v>
      </c>
      <c r="AP10" s="315">
        <v>5554</v>
      </c>
      <c r="AQ10" s="316">
        <v>6219</v>
      </c>
      <c r="AR10" s="317">
        <v>-10.7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505</v>
      </c>
      <c r="AL11" s="1213"/>
      <c r="AM11" s="1213"/>
      <c r="AN11" s="1214"/>
      <c r="AO11" s="315">
        <v>500295</v>
      </c>
      <c r="AP11" s="315">
        <v>19334</v>
      </c>
      <c r="AQ11" s="316">
        <v>9118</v>
      </c>
      <c r="AR11" s="317">
        <v>112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506</v>
      </c>
      <c r="AL12" s="1213"/>
      <c r="AM12" s="1213"/>
      <c r="AN12" s="1214"/>
      <c r="AO12" s="315">
        <v>222313</v>
      </c>
      <c r="AP12" s="315">
        <v>8591</v>
      </c>
      <c r="AQ12" s="316">
        <v>987</v>
      </c>
      <c r="AR12" s="317">
        <v>770.4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507</v>
      </c>
      <c r="AL13" s="1213"/>
      <c r="AM13" s="1213"/>
      <c r="AN13" s="1214"/>
      <c r="AO13" s="315" t="s">
        <v>508</v>
      </c>
      <c r="AP13" s="315" t="s">
        <v>508</v>
      </c>
      <c r="AQ13" s="316">
        <v>9</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509</v>
      </c>
      <c r="AL14" s="1213"/>
      <c r="AM14" s="1213"/>
      <c r="AN14" s="1214"/>
      <c r="AO14" s="315">
        <v>114680</v>
      </c>
      <c r="AP14" s="315">
        <v>4432</v>
      </c>
      <c r="AQ14" s="316">
        <v>3664</v>
      </c>
      <c r="AR14" s="317">
        <v>21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510</v>
      </c>
      <c r="AL15" s="1213"/>
      <c r="AM15" s="1213"/>
      <c r="AN15" s="1214"/>
      <c r="AO15" s="315">
        <v>125586</v>
      </c>
      <c r="AP15" s="315">
        <v>4853</v>
      </c>
      <c r="AQ15" s="316">
        <v>1887</v>
      </c>
      <c r="AR15" s="317">
        <v>157.19999999999999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511</v>
      </c>
      <c r="AL16" s="1216"/>
      <c r="AM16" s="1216"/>
      <c r="AN16" s="1217"/>
      <c r="AO16" s="315">
        <v>-239548</v>
      </c>
      <c r="AP16" s="315">
        <v>-9258</v>
      </c>
      <c r="AQ16" s="316">
        <v>-7696</v>
      </c>
      <c r="AR16" s="317">
        <v>20.3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3421612</v>
      </c>
      <c r="AP17" s="315">
        <v>132231</v>
      </c>
      <c r="AQ17" s="316">
        <v>97581</v>
      </c>
      <c r="AR17" s="317">
        <v>35.5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516</v>
      </c>
      <c r="AL21" s="1208"/>
      <c r="AM21" s="1208"/>
      <c r="AN21" s="1209"/>
      <c r="AO21" s="327">
        <v>10.67</v>
      </c>
      <c r="AP21" s="328">
        <v>9.5399999999999991</v>
      </c>
      <c r="AQ21" s="329">
        <v>1.1299999999999999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517</v>
      </c>
      <c r="AL22" s="1208"/>
      <c r="AM22" s="1208"/>
      <c r="AN22" s="1209"/>
      <c r="AO22" s="332">
        <v>96.7</v>
      </c>
      <c r="AP22" s="333">
        <v>97.4</v>
      </c>
      <c r="AQ22" s="334">
        <v>-0.7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521</v>
      </c>
      <c r="AL32" s="1224"/>
      <c r="AM32" s="1224"/>
      <c r="AN32" s="1225"/>
      <c r="AO32" s="342">
        <v>2932277</v>
      </c>
      <c r="AP32" s="342">
        <v>113320</v>
      </c>
      <c r="AQ32" s="343">
        <v>62676</v>
      </c>
      <c r="AR32" s="344">
        <v>80.8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522</v>
      </c>
      <c r="AL33" s="1224"/>
      <c r="AM33" s="1224"/>
      <c r="AN33" s="1225"/>
      <c r="AO33" s="342" t="s">
        <v>508</v>
      </c>
      <c r="AP33" s="342" t="s">
        <v>508</v>
      </c>
      <c r="AQ33" s="343" t="s">
        <v>508</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523</v>
      </c>
      <c r="AL34" s="1224"/>
      <c r="AM34" s="1224"/>
      <c r="AN34" s="1225"/>
      <c r="AO34" s="342" t="s">
        <v>508</v>
      </c>
      <c r="AP34" s="342" t="s">
        <v>508</v>
      </c>
      <c r="AQ34" s="343">
        <v>16</v>
      </c>
      <c r="AR34" s="344" t="s">
        <v>508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524</v>
      </c>
      <c r="AL35" s="1224"/>
      <c r="AM35" s="1224"/>
      <c r="AN35" s="1225"/>
      <c r="AO35" s="342">
        <v>782777</v>
      </c>
      <c r="AP35" s="342">
        <v>30251</v>
      </c>
      <c r="AQ35" s="343">
        <v>17882</v>
      </c>
      <c r="AR35" s="344">
        <v>69.2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525</v>
      </c>
      <c r="AL36" s="1224"/>
      <c r="AM36" s="1224"/>
      <c r="AN36" s="1225"/>
      <c r="AO36" s="342">
        <v>108393</v>
      </c>
      <c r="AP36" s="342">
        <v>4189</v>
      </c>
      <c r="AQ36" s="343">
        <v>3809</v>
      </c>
      <c r="AR36" s="344">
        <v>10</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526</v>
      </c>
      <c r="AL37" s="1224"/>
      <c r="AM37" s="1224"/>
      <c r="AN37" s="1225"/>
      <c r="AO37" s="342">
        <v>27728</v>
      </c>
      <c r="AP37" s="342">
        <v>1072</v>
      </c>
      <c r="AQ37" s="343">
        <v>679</v>
      </c>
      <c r="AR37" s="344">
        <v>57.9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527</v>
      </c>
      <c r="AL38" s="1227"/>
      <c r="AM38" s="1227"/>
      <c r="AN38" s="1228"/>
      <c r="AO38" s="345" t="s">
        <v>508</v>
      </c>
      <c r="AP38" s="345" t="s">
        <v>508</v>
      </c>
      <c r="AQ38" s="346">
        <v>2</v>
      </c>
      <c r="AR38" s="334" t="s">
        <v>508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528</v>
      </c>
      <c r="AL39" s="1227"/>
      <c r="AM39" s="1227"/>
      <c r="AN39" s="1228"/>
      <c r="AO39" s="342">
        <v>-23507</v>
      </c>
      <c r="AP39" s="342">
        <v>-908</v>
      </c>
      <c r="AQ39" s="343">
        <v>-2913</v>
      </c>
      <c r="AR39" s="344">
        <v>-68.8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529</v>
      </c>
      <c r="AL40" s="1224"/>
      <c r="AM40" s="1224"/>
      <c r="AN40" s="1225"/>
      <c r="AO40" s="342">
        <v>-2428232</v>
      </c>
      <c r="AP40" s="342">
        <v>-93841</v>
      </c>
      <c r="AQ40" s="343">
        <v>-59622</v>
      </c>
      <c r="AR40" s="344">
        <v>57.4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1399436</v>
      </c>
      <c r="AP41" s="342">
        <v>54082</v>
      </c>
      <c r="AQ41" s="343">
        <v>22530</v>
      </c>
      <c r="AR41" s="344">
        <v>140</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498</v>
      </c>
      <c r="AN49" s="1220" t="s">
        <v>533</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4415641</v>
      </c>
      <c r="AN51" s="364">
        <v>159715</v>
      </c>
      <c r="AO51" s="365">
        <v>53.4</v>
      </c>
      <c r="AP51" s="366">
        <v>83623</v>
      </c>
      <c r="AQ51" s="367">
        <v>-0.9</v>
      </c>
      <c r="AR51" s="368">
        <v>54.3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3607264</v>
      </c>
      <c r="AN52" s="372">
        <v>130476</v>
      </c>
      <c r="AO52" s="373">
        <v>90.1</v>
      </c>
      <c r="AP52" s="374">
        <v>48787</v>
      </c>
      <c r="AQ52" s="375">
        <v>10</v>
      </c>
      <c r="AR52" s="376">
        <v>80.099999999999994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3111252</v>
      </c>
      <c r="AN53" s="364">
        <v>114468</v>
      </c>
      <c r="AO53" s="365">
        <v>-28.3</v>
      </c>
      <c r="AP53" s="366">
        <v>87974</v>
      </c>
      <c r="AQ53" s="367">
        <v>5.2</v>
      </c>
      <c r="AR53" s="368">
        <v>-33.5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1352097</v>
      </c>
      <c r="AN54" s="372">
        <v>49746</v>
      </c>
      <c r="AO54" s="373">
        <v>-61.9</v>
      </c>
      <c r="AP54" s="374">
        <v>48183</v>
      </c>
      <c r="AQ54" s="375">
        <v>-1.2</v>
      </c>
      <c r="AR54" s="376">
        <v>-60.7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2734293</v>
      </c>
      <c r="AN55" s="364">
        <v>102489</v>
      </c>
      <c r="AO55" s="365">
        <v>-10.5</v>
      </c>
      <c r="AP55" s="366">
        <v>78864</v>
      </c>
      <c r="AQ55" s="367">
        <v>-10.4</v>
      </c>
      <c r="AR55" s="368">
        <v>-0.1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1226343</v>
      </c>
      <c r="AN56" s="372">
        <v>45967</v>
      </c>
      <c r="AO56" s="373">
        <v>-7.6</v>
      </c>
      <c r="AP56" s="374">
        <v>46136</v>
      </c>
      <c r="AQ56" s="375">
        <v>-4.2</v>
      </c>
      <c r="AR56" s="376">
        <v>-3.4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4089844</v>
      </c>
      <c r="AN57" s="364">
        <v>155584</v>
      </c>
      <c r="AO57" s="365">
        <v>51.8</v>
      </c>
      <c r="AP57" s="366">
        <v>85042</v>
      </c>
      <c r="AQ57" s="367">
        <v>7.8</v>
      </c>
      <c r="AR57" s="368">
        <v>44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1595901</v>
      </c>
      <c r="AN58" s="372">
        <v>60711</v>
      </c>
      <c r="AO58" s="373">
        <v>32.1</v>
      </c>
      <c r="AP58" s="374">
        <v>50806</v>
      </c>
      <c r="AQ58" s="375">
        <v>10.1</v>
      </c>
      <c r="AR58" s="376">
        <v>22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4290075</v>
      </c>
      <c r="AN59" s="364">
        <v>165794</v>
      </c>
      <c r="AO59" s="365">
        <v>6.6</v>
      </c>
      <c r="AP59" s="366">
        <v>83774</v>
      </c>
      <c r="AQ59" s="367">
        <v>-1.5</v>
      </c>
      <c r="AR59" s="368">
        <v>8.1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1856244</v>
      </c>
      <c r="AN60" s="372">
        <v>71736</v>
      </c>
      <c r="AO60" s="373">
        <v>18.2</v>
      </c>
      <c r="AP60" s="374">
        <v>52179</v>
      </c>
      <c r="AQ60" s="375">
        <v>2.7</v>
      </c>
      <c r="AR60" s="376">
        <v>15.5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3728221</v>
      </c>
      <c r="AN61" s="379">
        <v>139610</v>
      </c>
      <c r="AO61" s="380">
        <v>14.6</v>
      </c>
      <c r="AP61" s="381">
        <v>83855</v>
      </c>
      <c r="AQ61" s="382">
        <v>0</v>
      </c>
      <c r="AR61" s="368">
        <v>14.6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1927570</v>
      </c>
      <c r="AN62" s="372">
        <v>71727</v>
      </c>
      <c r="AO62" s="373">
        <v>14.2</v>
      </c>
      <c r="AP62" s="374">
        <v>49218</v>
      </c>
      <c r="AQ62" s="375">
        <v>3.5</v>
      </c>
      <c r="AR62" s="376">
        <v>10.7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xZpez8FZHhdMQYrns3WTHjxzSS0Et56Uv10i8fNRMlk17mOpaZpgLXT1+PR1oe5bP4YbE/TponDC+RKjBFJwVA==" saltValue="heATHuFytpvfLW+iktiLZ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f3xrRAvEkGzGE0Avw4kHArqlyCcSteoPam+8u29dU/4teZ71ZiKLDilmvNEAdRDtb+oym6CPG8Pp7BJyy7XlA==" saltValue="V8YJLt5y3RV6ku/bl1OQ6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6/wZuvhQuaumQJx7Bm8InnqaDauuIzJq+LRgzX+599RJP54BGP4yagnXR1FwsfzbN/t73jdvaTfsvNFfQRKiQ==" saltValue="DB1UhvuD90qwjDYinhU3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2" t="s">
        <v>3</v>
      </c>
      <c r="D47" s="1232"/>
      <c r="E47" s="1233"/>
      <c r="F47" s="11">
        <v>40.25</v>
      </c>
      <c r="G47" s="12">
        <v>42.93</v>
      </c>
      <c r="H47" s="12">
        <v>38.049999999999997</v>
      </c>
      <c r="I47" s="12">
        <v>33.01</v>
      </c>
      <c r="J47" s="13">
        <v>27.4</v>
      </c>
    </row>
    <row r="48" spans="2:10" ht="57.75" customHeight="1" x14ac:dyDescent="0.15">
      <c r="B48" s="14"/>
      <c r="C48" s="1234" t="s">
        <v>4</v>
      </c>
      <c r="D48" s="1234"/>
      <c r="E48" s="1235"/>
      <c r="F48" s="15">
        <v>3.66</v>
      </c>
      <c r="G48" s="16">
        <v>5.62</v>
      </c>
      <c r="H48" s="16">
        <v>4.46</v>
      </c>
      <c r="I48" s="16">
        <v>4.17</v>
      </c>
      <c r="J48" s="17">
        <v>5.18</v>
      </c>
    </row>
    <row r="49" spans="2:10" ht="57.75" customHeight="1" thickBot="1" x14ac:dyDescent="0.2">
      <c r="B49" s="18"/>
      <c r="C49" s="1236" t="s">
        <v>5</v>
      </c>
      <c r="D49" s="1236"/>
      <c r="E49" s="1237"/>
      <c r="F49" s="19">
        <v>4.2</v>
      </c>
      <c r="G49" s="20">
        <v>4.82</v>
      </c>
      <c r="H49" s="20" t="s">
        <v>554</v>
      </c>
      <c r="I49" s="20" t="s">
        <v>555</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2z6yTK6X8Azo6u+ZJcydvHbgSR4y0VfMplShRnBWSEBEU+OkdraD09PHbZ0o1g4qcuioSXx2wApJICH/60ikw==" saltValue="ljTb/5w6ILpn9AbULh4H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4" t="s">
        <v>557</v>
      </c>
      <c r="D34" s="1244"/>
      <c r="E34" s="1245"/>
      <c r="F34" s="32">
        <v>7.79</v>
      </c>
      <c r="G34" s="33">
        <v>8.2200000000000006</v>
      </c>
      <c r="H34" s="33">
        <v>8.3800000000000008</v>
      </c>
      <c r="I34" s="33">
        <v>9.5399999999999991</v>
      </c>
      <c r="J34" s="34">
        <v>11.81</v>
      </c>
      <c r="K34" s="22"/>
      <c r="L34" s="22"/>
      <c r="M34" s="22"/>
      <c r="N34" s="22"/>
      <c r="O34" s="22"/>
      <c r="P34" s="22"/>
    </row>
    <row r="35" spans="1:16" ht="39" customHeight="1" x14ac:dyDescent="0.15">
      <c r="A35" s="22"/>
      <c r="B35" s="35"/>
      <c r="C35" s="1238" t="s">
        <v>558</v>
      </c>
      <c r="D35" s="1239"/>
      <c r="E35" s="1240"/>
      <c r="F35" s="36">
        <v>9.4700000000000006</v>
      </c>
      <c r="G35" s="37">
        <v>9.64</v>
      </c>
      <c r="H35" s="37">
        <v>10.130000000000001</v>
      </c>
      <c r="I35" s="37">
        <v>10.84</v>
      </c>
      <c r="J35" s="38">
        <v>10.54</v>
      </c>
      <c r="K35" s="22"/>
      <c r="L35" s="22"/>
      <c r="M35" s="22"/>
      <c r="N35" s="22"/>
      <c r="O35" s="22"/>
      <c r="P35" s="22"/>
    </row>
    <row r="36" spans="1:16" ht="39" customHeight="1" x14ac:dyDescent="0.15">
      <c r="A36" s="22"/>
      <c r="B36" s="35"/>
      <c r="C36" s="1238" t="s">
        <v>559</v>
      </c>
      <c r="D36" s="1239"/>
      <c r="E36" s="1240"/>
      <c r="F36" s="36">
        <v>3.65</v>
      </c>
      <c r="G36" s="37">
        <v>5.61</v>
      </c>
      <c r="H36" s="37">
        <v>4.45</v>
      </c>
      <c r="I36" s="37">
        <v>4.17</v>
      </c>
      <c r="J36" s="38">
        <v>5.18</v>
      </c>
      <c r="K36" s="22"/>
      <c r="L36" s="22"/>
      <c r="M36" s="22"/>
      <c r="N36" s="22"/>
      <c r="O36" s="22"/>
      <c r="P36" s="22"/>
    </row>
    <row r="37" spans="1:16" ht="39" customHeight="1" x14ac:dyDescent="0.15">
      <c r="A37" s="22"/>
      <c r="B37" s="35"/>
      <c r="C37" s="1238" t="s">
        <v>560</v>
      </c>
      <c r="D37" s="1239"/>
      <c r="E37" s="1240"/>
      <c r="F37" s="36">
        <v>1.75</v>
      </c>
      <c r="G37" s="37">
        <v>0.73</v>
      </c>
      <c r="H37" s="37">
        <v>1.1499999999999999</v>
      </c>
      <c r="I37" s="37">
        <v>0.91</v>
      </c>
      <c r="J37" s="38">
        <v>0.5</v>
      </c>
      <c r="K37" s="22"/>
      <c r="L37" s="22"/>
      <c r="M37" s="22"/>
      <c r="N37" s="22"/>
      <c r="O37" s="22"/>
      <c r="P37" s="22"/>
    </row>
    <row r="38" spans="1:16" ht="39" customHeight="1" x14ac:dyDescent="0.15">
      <c r="A38" s="22"/>
      <c r="B38" s="35"/>
      <c r="C38" s="1238" t="s">
        <v>561</v>
      </c>
      <c r="D38" s="1239"/>
      <c r="E38" s="1240"/>
      <c r="F38" s="36">
        <v>0.18</v>
      </c>
      <c r="G38" s="37">
        <v>0.25</v>
      </c>
      <c r="H38" s="37">
        <v>0.33</v>
      </c>
      <c r="I38" s="37">
        <v>0.21</v>
      </c>
      <c r="J38" s="38">
        <v>0.3</v>
      </c>
      <c r="K38" s="22"/>
      <c r="L38" s="22"/>
      <c r="M38" s="22"/>
      <c r="N38" s="22"/>
      <c r="O38" s="22"/>
      <c r="P38" s="22"/>
    </row>
    <row r="39" spans="1:16" ht="39" customHeight="1" x14ac:dyDescent="0.15">
      <c r="A39" s="22"/>
      <c r="B39" s="35"/>
      <c r="C39" s="1238" t="s">
        <v>562</v>
      </c>
      <c r="D39" s="1239"/>
      <c r="E39" s="1240"/>
      <c r="F39" s="36">
        <v>0.17</v>
      </c>
      <c r="G39" s="37">
        <v>7.0000000000000007E-2</v>
      </c>
      <c r="H39" s="37">
        <v>0.15</v>
      </c>
      <c r="I39" s="37">
        <v>0.13</v>
      </c>
      <c r="J39" s="38">
        <v>0.19</v>
      </c>
      <c r="K39" s="22"/>
      <c r="L39" s="22"/>
      <c r="M39" s="22"/>
      <c r="N39" s="22"/>
      <c r="O39" s="22"/>
      <c r="P39" s="22"/>
    </row>
    <row r="40" spans="1:16" ht="39" customHeight="1" x14ac:dyDescent="0.15">
      <c r="A40" s="22"/>
      <c r="B40" s="35"/>
      <c r="C40" s="1238" t="s">
        <v>563</v>
      </c>
      <c r="D40" s="1239"/>
      <c r="E40" s="1240"/>
      <c r="F40" s="36">
        <v>0.12</v>
      </c>
      <c r="G40" s="37">
        <v>0.12</v>
      </c>
      <c r="H40" s="37">
        <v>0.1</v>
      </c>
      <c r="I40" s="37">
        <v>0.13</v>
      </c>
      <c r="J40" s="38">
        <v>0.1</v>
      </c>
      <c r="K40" s="22"/>
      <c r="L40" s="22"/>
      <c r="M40" s="22"/>
      <c r="N40" s="22"/>
      <c r="O40" s="22"/>
      <c r="P40" s="22"/>
    </row>
    <row r="41" spans="1:16" ht="39" customHeight="1" x14ac:dyDescent="0.15">
      <c r="A41" s="22"/>
      <c r="B41" s="35"/>
      <c r="C41" s="1238" t="s">
        <v>564</v>
      </c>
      <c r="D41" s="1239"/>
      <c r="E41" s="1240"/>
      <c r="F41" s="36">
        <v>0.04</v>
      </c>
      <c r="G41" s="37">
        <v>0.03</v>
      </c>
      <c r="H41" s="37">
        <v>0.04</v>
      </c>
      <c r="I41" s="37">
        <v>0.04</v>
      </c>
      <c r="J41" s="38">
        <v>0.05</v>
      </c>
      <c r="K41" s="22"/>
      <c r="L41" s="22"/>
      <c r="M41" s="22"/>
      <c r="N41" s="22"/>
      <c r="O41" s="22"/>
      <c r="P41" s="22"/>
    </row>
    <row r="42" spans="1:16" ht="39" customHeight="1" x14ac:dyDescent="0.15">
      <c r="A42" s="22"/>
      <c r="B42" s="39"/>
      <c r="C42" s="1238" t="s">
        <v>565</v>
      </c>
      <c r="D42" s="1239"/>
      <c r="E42" s="1240"/>
      <c r="F42" s="36" t="s">
        <v>508</v>
      </c>
      <c r="G42" s="37" t="s">
        <v>508</v>
      </c>
      <c r="H42" s="37" t="s">
        <v>508</v>
      </c>
      <c r="I42" s="37" t="s">
        <v>508</v>
      </c>
      <c r="J42" s="38" t="s">
        <v>508</v>
      </c>
      <c r="K42" s="22"/>
      <c r="L42" s="22"/>
      <c r="M42" s="22"/>
      <c r="N42" s="22"/>
      <c r="O42" s="22"/>
      <c r="P42" s="22"/>
    </row>
    <row r="43" spans="1:16" ht="39" customHeight="1" thickBot="1" x14ac:dyDescent="0.2">
      <c r="A43" s="22"/>
      <c r="B43" s="40"/>
      <c r="C43" s="1241" t="s">
        <v>566</v>
      </c>
      <c r="D43" s="1242"/>
      <c r="E43" s="1243"/>
      <c r="F43" s="41">
        <v>0.02</v>
      </c>
      <c r="G43" s="42">
        <v>0.01</v>
      </c>
      <c r="H43" s="42">
        <v>0.01</v>
      </c>
      <c r="I43" s="42">
        <v>0.01</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gjUZ5meKllAMwMAamhjx90imJGL7oJc1rBdhF/SbJY0mtrfLPhyCxFO/B+yEOMh/K77LLIzswIPw8il2IeMLg==" saltValue="IK6y71Fe1hthTYCZEToS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2416</v>
      </c>
      <c r="L45" s="60">
        <v>2589</v>
      </c>
      <c r="M45" s="60">
        <v>2799</v>
      </c>
      <c r="N45" s="60">
        <v>2867</v>
      </c>
      <c r="O45" s="61">
        <v>2932</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508</v>
      </c>
      <c r="L46" s="64" t="s">
        <v>508</v>
      </c>
      <c r="M46" s="64" t="s">
        <v>508</v>
      </c>
      <c r="N46" s="64" t="s">
        <v>508</v>
      </c>
      <c r="O46" s="65" t="s">
        <v>508</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508</v>
      </c>
      <c r="L47" s="64" t="s">
        <v>508</v>
      </c>
      <c r="M47" s="64" t="s">
        <v>508</v>
      </c>
      <c r="N47" s="64" t="s">
        <v>508</v>
      </c>
      <c r="O47" s="65" t="s">
        <v>508</v>
      </c>
      <c r="P47" s="48"/>
      <c r="Q47" s="48"/>
      <c r="R47" s="48"/>
      <c r="S47" s="48"/>
      <c r="T47" s="48"/>
      <c r="U47" s="48"/>
    </row>
    <row r="48" spans="1:21" ht="30.75" customHeight="1" x14ac:dyDescent="0.15">
      <c r="A48" s="48"/>
      <c r="B48" s="1248"/>
      <c r="C48" s="1249"/>
      <c r="D48" s="62"/>
      <c r="E48" s="1254" t="s">
        <v>14</v>
      </c>
      <c r="F48" s="1254"/>
      <c r="G48" s="1254"/>
      <c r="H48" s="1254"/>
      <c r="I48" s="1254"/>
      <c r="J48" s="1255"/>
      <c r="K48" s="63">
        <v>715</v>
      </c>
      <c r="L48" s="64">
        <v>724</v>
      </c>
      <c r="M48" s="64">
        <v>893</v>
      </c>
      <c r="N48" s="64">
        <v>893</v>
      </c>
      <c r="O48" s="65">
        <v>783</v>
      </c>
      <c r="P48" s="48"/>
      <c r="Q48" s="48"/>
      <c r="R48" s="48"/>
      <c r="S48" s="48"/>
      <c r="T48" s="48"/>
      <c r="U48" s="48"/>
    </row>
    <row r="49" spans="1:21" ht="30.75" customHeight="1" x14ac:dyDescent="0.15">
      <c r="A49" s="48"/>
      <c r="B49" s="1248"/>
      <c r="C49" s="1249"/>
      <c r="D49" s="62"/>
      <c r="E49" s="1254" t="s">
        <v>15</v>
      </c>
      <c r="F49" s="1254"/>
      <c r="G49" s="1254"/>
      <c r="H49" s="1254"/>
      <c r="I49" s="1254"/>
      <c r="J49" s="1255"/>
      <c r="K49" s="63">
        <v>4</v>
      </c>
      <c r="L49" s="64">
        <v>11</v>
      </c>
      <c r="M49" s="64">
        <v>19</v>
      </c>
      <c r="N49" s="64">
        <v>45</v>
      </c>
      <c r="O49" s="65">
        <v>108</v>
      </c>
      <c r="P49" s="48"/>
      <c r="Q49" s="48"/>
      <c r="R49" s="48"/>
      <c r="S49" s="48"/>
      <c r="T49" s="48"/>
      <c r="U49" s="48"/>
    </row>
    <row r="50" spans="1:21" ht="30.75" customHeight="1" x14ac:dyDescent="0.15">
      <c r="A50" s="48"/>
      <c r="B50" s="1248"/>
      <c r="C50" s="1249"/>
      <c r="D50" s="62"/>
      <c r="E50" s="1254" t="s">
        <v>16</v>
      </c>
      <c r="F50" s="1254"/>
      <c r="G50" s="1254"/>
      <c r="H50" s="1254"/>
      <c r="I50" s="1254"/>
      <c r="J50" s="1255"/>
      <c r="K50" s="63">
        <v>40</v>
      </c>
      <c r="L50" s="64">
        <v>34</v>
      </c>
      <c r="M50" s="64">
        <v>30</v>
      </c>
      <c r="N50" s="64">
        <v>29</v>
      </c>
      <c r="O50" s="65">
        <v>28</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508</v>
      </c>
      <c r="L51" s="64" t="s">
        <v>508</v>
      </c>
      <c r="M51" s="64" t="s">
        <v>508</v>
      </c>
      <c r="N51" s="64" t="s">
        <v>508</v>
      </c>
      <c r="O51" s="65" t="s">
        <v>508</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2271</v>
      </c>
      <c r="L52" s="64">
        <v>2323</v>
      </c>
      <c r="M52" s="64">
        <v>2466</v>
      </c>
      <c r="N52" s="64">
        <v>2466</v>
      </c>
      <c r="O52" s="65">
        <v>2451</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904</v>
      </c>
      <c r="L53" s="69">
        <v>1035</v>
      </c>
      <c r="M53" s="69">
        <v>1275</v>
      </c>
      <c r="N53" s="69">
        <v>1368</v>
      </c>
      <c r="O53" s="70">
        <v>1400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592</v>
      </c>
      <c r="L57" s="83" t="s">
        <v>592</v>
      </c>
      <c r="M57" s="83" t="s">
        <v>592</v>
      </c>
      <c r="N57" s="83" t="s">
        <v>592</v>
      </c>
      <c r="O57" s="84" t="s">
        <v>594</v>
      </c>
    </row>
    <row r="58" spans="1:21" ht="31.5" customHeight="1" thickBot="1" x14ac:dyDescent="0.2">
      <c r="B58" s="1264"/>
      <c r="C58" s="1265"/>
      <c r="D58" s="1269" t="s">
        <v>26</v>
      </c>
      <c r="E58" s="1270"/>
      <c r="F58" s="1270"/>
      <c r="G58" s="1270"/>
      <c r="H58" s="1270"/>
      <c r="I58" s="1270"/>
      <c r="J58" s="1271"/>
      <c r="K58" s="85" t="s">
        <v>593</v>
      </c>
      <c r="L58" s="86" t="s">
        <v>592</v>
      </c>
      <c r="M58" s="86" t="s">
        <v>594</v>
      </c>
      <c r="N58" s="86" t="s">
        <v>592</v>
      </c>
      <c r="O58" s="87" t="s">
        <v>592</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OobrZgtw80ujpLTd4LGQFRBA8LtlDVlJiGFKoFE3EGt3XX6mNB8sVz7rNlnNeJuCksj3gCartxk4XS0V1Qkag==" saltValue="3TY+tSmpIwprFVEA2aoVW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549</v>
      </c>
      <c r="J40" s="99" t="s">
        <v>550</v>
      </c>
      <c r="K40" s="99" t="s">
        <v>551</v>
      </c>
      <c r="L40" s="99" t="s">
        <v>552</v>
      </c>
      <c r="M40" s="100" t="s">
        <v>553</v>
      </c>
    </row>
    <row r="41" spans="2:13" ht="27.75" customHeight="1" x14ac:dyDescent="0.15">
      <c r="B41" s="1272" t="s">
        <v>29</v>
      </c>
      <c r="C41" s="1273"/>
      <c r="D41" s="101"/>
      <c r="E41" s="1278" t="s">
        <v>30</v>
      </c>
      <c r="F41" s="1278"/>
      <c r="G41" s="1278"/>
      <c r="H41" s="1279"/>
      <c r="I41" s="102">
        <v>19326</v>
      </c>
      <c r="J41" s="103">
        <v>18584</v>
      </c>
      <c r="K41" s="103">
        <v>17843</v>
      </c>
      <c r="L41" s="103">
        <v>17409</v>
      </c>
      <c r="M41" s="104">
        <v>17854</v>
      </c>
    </row>
    <row r="42" spans="2:13" ht="27.75" customHeight="1" x14ac:dyDescent="0.15">
      <c r="B42" s="1274"/>
      <c r="C42" s="1275"/>
      <c r="D42" s="105"/>
      <c r="E42" s="1280" t="s">
        <v>31</v>
      </c>
      <c r="F42" s="1280"/>
      <c r="G42" s="1280"/>
      <c r="H42" s="1281"/>
      <c r="I42" s="106">
        <v>52</v>
      </c>
      <c r="J42" s="107">
        <v>45</v>
      </c>
      <c r="K42" s="107">
        <v>28</v>
      </c>
      <c r="L42" s="107">
        <v>49</v>
      </c>
      <c r="M42" s="108">
        <v>49</v>
      </c>
    </row>
    <row r="43" spans="2:13" ht="27.75" customHeight="1" x14ac:dyDescent="0.15">
      <c r="B43" s="1274"/>
      <c r="C43" s="1275"/>
      <c r="D43" s="105"/>
      <c r="E43" s="1280" t="s">
        <v>32</v>
      </c>
      <c r="F43" s="1280"/>
      <c r="G43" s="1280"/>
      <c r="H43" s="1281"/>
      <c r="I43" s="106">
        <v>11041</v>
      </c>
      <c r="J43" s="107">
        <v>10614</v>
      </c>
      <c r="K43" s="107">
        <v>11437</v>
      </c>
      <c r="L43" s="107">
        <v>10765</v>
      </c>
      <c r="M43" s="108">
        <v>11009</v>
      </c>
    </row>
    <row r="44" spans="2:13" ht="27.75" customHeight="1" x14ac:dyDescent="0.15">
      <c r="B44" s="1274"/>
      <c r="C44" s="1275"/>
      <c r="D44" s="105"/>
      <c r="E44" s="1280" t="s">
        <v>33</v>
      </c>
      <c r="F44" s="1280"/>
      <c r="G44" s="1280"/>
      <c r="H44" s="1281"/>
      <c r="I44" s="106">
        <v>163</v>
      </c>
      <c r="J44" s="107">
        <v>585</v>
      </c>
      <c r="K44" s="107">
        <v>680</v>
      </c>
      <c r="L44" s="107">
        <v>676</v>
      </c>
      <c r="M44" s="108">
        <v>571</v>
      </c>
    </row>
    <row r="45" spans="2:13" ht="27.75" customHeight="1" x14ac:dyDescent="0.15">
      <c r="B45" s="1274"/>
      <c r="C45" s="1275"/>
      <c r="D45" s="105"/>
      <c r="E45" s="1280" t="s">
        <v>34</v>
      </c>
      <c r="F45" s="1280"/>
      <c r="G45" s="1280"/>
      <c r="H45" s="1281"/>
      <c r="I45" s="106">
        <v>2706</v>
      </c>
      <c r="J45" s="107">
        <v>2448</v>
      </c>
      <c r="K45" s="107">
        <v>2529</v>
      </c>
      <c r="L45" s="107">
        <v>2467</v>
      </c>
      <c r="M45" s="108">
        <v>2355</v>
      </c>
    </row>
    <row r="46" spans="2:13" ht="27.75" customHeight="1" x14ac:dyDescent="0.15">
      <c r="B46" s="1274"/>
      <c r="C46" s="1275"/>
      <c r="D46" s="109"/>
      <c r="E46" s="1280" t="s">
        <v>35</v>
      </c>
      <c r="F46" s="1280"/>
      <c r="G46" s="1280"/>
      <c r="H46" s="1281"/>
      <c r="I46" s="106" t="s">
        <v>508</v>
      </c>
      <c r="J46" s="107" t="s">
        <v>508</v>
      </c>
      <c r="K46" s="107" t="s">
        <v>508</v>
      </c>
      <c r="L46" s="107" t="s">
        <v>508</v>
      </c>
      <c r="M46" s="108" t="s">
        <v>508</v>
      </c>
    </row>
    <row r="47" spans="2:13" ht="27.75" customHeight="1" x14ac:dyDescent="0.15">
      <c r="B47" s="1274"/>
      <c r="C47" s="1275"/>
      <c r="D47" s="110"/>
      <c r="E47" s="1282" t="s">
        <v>36</v>
      </c>
      <c r="F47" s="1283"/>
      <c r="G47" s="1283"/>
      <c r="H47" s="1284"/>
      <c r="I47" s="106" t="s">
        <v>508</v>
      </c>
      <c r="J47" s="107" t="s">
        <v>508</v>
      </c>
      <c r="K47" s="107" t="s">
        <v>508</v>
      </c>
      <c r="L47" s="107" t="s">
        <v>508</v>
      </c>
      <c r="M47" s="108" t="s">
        <v>508</v>
      </c>
    </row>
    <row r="48" spans="2:13" ht="27.75" customHeight="1" x14ac:dyDescent="0.15">
      <c r="B48" s="1274"/>
      <c r="C48" s="1275"/>
      <c r="D48" s="105"/>
      <c r="E48" s="1280" t="s">
        <v>37</v>
      </c>
      <c r="F48" s="1280"/>
      <c r="G48" s="1280"/>
      <c r="H48" s="1281"/>
      <c r="I48" s="106" t="s">
        <v>508</v>
      </c>
      <c r="J48" s="107" t="s">
        <v>508</v>
      </c>
      <c r="K48" s="107" t="s">
        <v>508</v>
      </c>
      <c r="L48" s="107" t="s">
        <v>508</v>
      </c>
      <c r="M48" s="108" t="s">
        <v>508</v>
      </c>
    </row>
    <row r="49" spans="2:13" ht="27.75" customHeight="1" x14ac:dyDescent="0.15">
      <c r="B49" s="1276"/>
      <c r="C49" s="1277"/>
      <c r="D49" s="105"/>
      <c r="E49" s="1280" t="s">
        <v>38</v>
      </c>
      <c r="F49" s="1280"/>
      <c r="G49" s="1280"/>
      <c r="H49" s="1281"/>
      <c r="I49" s="106" t="s">
        <v>508</v>
      </c>
      <c r="J49" s="107" t="s">
        <v>508</v>
      </c>
      <c r="K49" s="107" t="s">
        <v>508</v>
      </c>
      <c r="L49" s="107" t="s">
        <v>508</v>
      </c>
      <c r="M49" s="108" t="s">
        <v>508</v>
      </c>
    </row>
    <row r="50" spans="2:13" ht="27.75" customHeight="1" x14ac:dyDescent="0.15">
      <c r="B50" s="1285" t="s">
        <v>39</v>
      </c>
      <c r="C50" s="1286"/>
      <c r="D50" s="111"/>
      <c r="E50" s="1280" t="s">
        <v>40</v>
      </c>
      <c r="F50" s="1280"/>
      <c r="G50" s="1280"/>
      <c r="H50" s="1281"/>
      <c r="I50" s="106">
        <v>10126</v>
      </c>
      <c r="J50" s="107">
        <v>10381</v>
      </c>
      <c r="K50" s="107">
        <v>10186</v>
      </c>
      <c r="L50" s="107">
        <v>9501</v>
      </c>
      <c r="M50" s="108">
        <v>8329</v>
      </c>
    </row>
    <row r="51" spans="2:13" ht="27.75" customHeight="1" x14ac:dyDescent="0.15">
      <c r="B51" s="1274"/>
      <c r="C51" s="1275"/>
      <c r="D51" s="105"/>
      <c r="E51" s="1280" t="s">
        <v>41</v>
      </c>
      <c r="F51" s="1280"/>
      <c r="G51" s="1280"/>
      <c r="H51" s="1281"/>
      <c r="I51" s="106">
        <v>108</v>
      </c>
      <c r="J51" s="107">
        <v>110</v>
      </c>
      <c r="K51" s="107">
        <v>70</v>
      </c>
      <c r="L51" s="107">
        <v>58</v>
      </c>
      <c r="M51" s="108">
        <v>44</v>
      </c>
    </row>
    <row r="52" spans="2:13" ht="27.75" customHeight="1" x14ac:dyDescent="0.15">
      <c r="B52" s="1276"/>
      <c r="C52" s="1277"/>
      <c r="D52" s="105"/>
      <c r="E52" s="1280" t="s">
        <v>42</v>
      </c>
      <c r="F52" s="1280"/>
      <c r="G52" s="1280"/>
      <c r="H52" s="1281"/>
      <c r="I52" s="106">
        <v>22333</v>
      </c>
      <c r="J52" s="107">
        <v>22089</v>
      </c>
      <c r="K52" s="107">
        <v>21639</v>
      </c>
      <c r="L52" s="107">
        <v>20996</v>
      </c>
      <c r="M52" s="108">
        <v>20940</v>
      </c>
    </row>
    <row r="53" spans="2:13" ht="27.75" customHeight="1" thickBot="1" x14ac:dyDescent="0.2">
      <c r="B53" s="1287" t="s">
        <v>43</v>
      </c>
      <c r="C53" s="1288"/>
      <c r="D53" s="112"/>
      <c r="E53" s="1289" t="s">
        <v>44</v>
      </c>
      <c r="F53" s="1289"/>
      <c r="G53" s="1289"/>
      <c r="H53" s="1290"/>
      <c r="I53" s="113">
        <v>721</v>
      </c>
      <c r="J53" s="114">
        <v>-305</v>
      </c>
      <c r="K53" s="114">
        <v>623</v>
      </c>
      <c r="L53" s="114">
        <v>811</v>
      </c>
      <c r="M53" s="115">
        <v>2525</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LhhRrAz7rAcPtgbuw0uAxcwPBekka27EsUhHu/AToshMoGh6zlspmW2Pwl5VbWLDEtKGmCjHVXfA8klB3dEeQ==" saltValue="TKnuAsblQ2boR89rYd7e5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99" t="s">
        <v>47</v>
      </c>
      <c r="D55" s="1299"/>
      <c r="E55" s="1300"/>
      <c r="F55" s="127">
        <v>4632</v>
      </c>
      <c r="G55" s="127">
        <v>3917</v>
      </c>
      <c r="H55" s="128">
        <v>3198</v>
      </c>
    </row>
    <row r="56" spans="2:8" ht="52.5" customHeight="1" x14ac:dyDescent="0.15">
      <c r="B56" s="129"/>
      <c r="C56" s="1301" t="s">
        <v>48</v>
      </c>
      <c r="D56" s="1301"/>
      <c r="E56" s="1302"/>
      <c r="F56" s="130">
        <v>2475</v>
      </c>
      <c r="G56" s="130">
        <v>2250</v>
      </c>
      <c r="H56" s="131">
        <v>1954</v>
      </c>
    </row>
    <row r="57" spans="2:8" ht="53.25" customHeight="1" x14ac:dyDescent="0.15">
      <c r="B57" s="129"/>
      <c r="C57" s="1303" t="s">
        <v>49</v>
      </c>
      <c r="D57" s="1303"/>
      <c r="E57" s="1304"/>
      <c r="F57" s="132">
        <v>4289</v>
      </c>
      <c r="G57" s="132">
        <v>4560</v>
      </c>
      <c r="H57" s="133">
        <v>4389</v>
      </c>
    </row>
    <row r="58" spans="2:8" ht="45.75" customHeight="1" x14ac:dyDescent="0.15">
      <c r="B58" s="134"/>
      <c r="C58" s="1291" t="s">
        <v>583</v>
      </c>
      <c r="D58" s="1292"/>
      <c r="E58" s="1293"/>
      <c r="F58" s="135">
        <v>2110</v>
      </c>
      <c r="G58" s="135">
        <v>2538</v>
      </c>
      <c r="H58" s="136">
        <v>2558</v>
      </c>
    </row>
    <row r="59" spans="2:8" ht="45.75" customHeight="1" x14ac:dyDescent="0.15">
      <c r="B59" s="134"/>
      <c r="C59" s="1291" t="s">
        <v>584</v>
      </c>
      <c r="D59" s="1292"/>
      <c r="E59" s="1293"/>
      <c r="F59" s="135">
        <v>1446</v>
      </c>
      <c r="G59" s="135">
        <v>1447</v>
      </c>
      <c r="H59" s="136">
        <v>1447</v>
      </c>
    </row>
    <row r="60" spans="2:8" ht="45.75" customHeight="1" x14ac:dyDescent="0.15">
      <c r="B60" s="134"/>
      <c r="C60" s="1291" t="s">
        <v>585</v>
      </c>
      <c r="D60" s="1292"/>
      <c r="E60" s="1293"/>
      <c r="F60" s="135">
        <v>390</v>
      </c>
      <c r="G60" s="135">
        <v>263</v>
      </c>
      <c r="H60" s="136">
        <v>132</v>
      </c>
    </row>
    <row r="61" spans="2:8" ht="45.75" customHeight="1" x14ac:dyDescent="0.15">
      <c r="B61" s="134"/>
      <c r="C61" s="1291" t="s">
        <v>586</v>
      </c>
      <c r="D61" s="1292"/>
      <c r="E61" s="1293"/>
      <c r="F61" s="135">
        <v>154</v>
      </c>
      <c r="G61" s="135">
        <v>130</v>
      </c>
      <c r="H61" s="136">
        <v>117</v>
      </c>
    </row>
    <row r="62" spans="2:8" ht="45.75" customHeight="1" thickBot="1" x14ac:dyDescent="0.2">
      <c r="B62" s="137"/>
      <c r="C62" s="1294" t="s">
        <v>587</v>
      </c>
      <c r="D62" s="1295"/>
      <c r="E62" s="1296"/>
      <c r="F62" s="138" t="s">
        <v>588</v>
      </c>
      <c r="G62" s="138">
        <v>45</v>
      </c>
      <c r="H62" s="139">
        <v>49</v>
      </c>
    </row>
    <row r="63" spans="2:8" ht="52.5" customHeight="1" thickBot="1" x14ac:dyDescent="0.2">
      <c r="B63" s="140"/>
      <c r="C63" s="1297" t="s">
        <v>50</v>
      </c>
      <c r="D63" s="1297"/>
      <c r="E63" s="1298"/>
      <c r="F63" s="141">
        <v>11396</v>
      </c>
      <c r="G63" s="141">
        <v>10727</v>
      </c>
      <c r="H63" s="142">
        <v>9541</v>
      </c>
    </row>
    <row r="64" spans="2:8" ht="15" customHeight="1" x14ac:dyDescent="0.15"/>
    <row r="65" ht="0" hidden="1" customHeight="1" x14ac:dyDescent="0.15"/>
    <row r="66" ht="0" hidden="1" customHeight="1" x14ac:dyDescent="0.15"/>
  </sheetData>
  <sheetProtection algorithmName="SHA-512" hashValue="x/Cryc9ueq5WP3xVOgG8HCsLzSZe2uvXq3T/gvMSlmtFmeZGYM+rR3/DO5Z/fivjve/WAvbQTJLLN2Cge1+rkQ==" saltValue="4ug/yhmDCZ2Ns7MzotTT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598</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599</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549</v>
      </c>
      <c r="BQ50" s="1310"/>
      <c r="BR50" s="1310"/>
      <c r="BS50" s="1310"/>
      <c r="BT50" s="1310"/>
      <c r="BU50" s="1310"/>
      <c r="BV50" s="1310"/>
      <c r="BW50" s="1310"/>
      <c r="BX50" s="1310" t="s">
        <v>550</v>
      </c>
      <c r="BY50" s="1310"/>
      <c r="BZ50" s="1310"/>
      <c r="CA50" s="1310"/>
      <c r="CB50" s="1310"/>
      <c r="CC50" s="1310"/>
      <c r="CD50" s="1310"/>
      <c r="CE50" s="1310"/>
      <c r="CF50" s="1310" t="s">
        <v>551</v>
      </c>
      <c r="CG50" s="1310"/>
      <c r="CH50" s="1310"/>
      <c r="CI50" s="1310"/>
      <c r="CJ50" s="1310"/>
      <c r="CK50" s="1310"/>
      <c r="CL50" s="1310"/>
      <c r="CM50" s="1310"/>
      <c r="CN50" s="1310" t="s">
        <v>552</v>
      </c>
      <c r="CO50" s="1310"/>
      <c r="CP50" s="1310"/>
      <c r="CQ50" s="1310"/>
      <c r="CR50" s="1310"/>
      <c r="CS50" s="1310"/>
      <c r="CT50" s="1310"/>
      <c r="CU50" s="1310"/>
      <c r="CV50" s="1310" t="s">
        <v>553</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600</v>
      </c>
      <c r="AO51" s="1308"/>
      <c r="AP51" s="1308"/>
      <c r="AQ51" s="1308"/>
      <c r="AR51" s="1308"/>
      <c r="AS51" s="1308"/>
      <c r="AT51" s="1308"/>
      <c r="AU51" s="1308"/>
      <c r="AV51" s="1308"/>
      <c r="AW51" s="1308"/>
      <c r="AX51" s="1308"/>
      <c r="AY51" s="1308"/>
      <c r="AZ51" s="1308"/>
      <c r="BA51" s="1308"/>
      <c r="BB51" s="1308" t="s">
        <v>601</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6.4</v>
      </c>
      <c r="CG51" s="1305"/>
      <c r="CH51" s="1305"/>
      <c r="CI51" s="1305"/>
      <c r="CJ51" s="1305"/>
      <c r="CK51" s="1305"/>
      <c r="CL51" s="1305"/>
      <c r="CM51" s="1305"/>
      <c r="CN51" s="1305">
        <v>8.6</v>
      </c>
      <c r="CO51" s="1305"/>
      <c r="CP51" s="1305"/>
      <c r="CQ51" s="1305"/>
      <c r="CR51" s="1305"/>
      <c r="CS51" s="1305"/>
      <c r="CT51" s="1305"/>
      <c r="CU51" s="1305"/>
      <c r="CV51" s="1305">
        <v>27.3</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602</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33.5</v>
      </c>
      <c r="CG53" s="1305"/>
      <c r="CH53" s="1305"/>
      <c r="CI53" s="1305"/>
      <c r="CJ53" s="1305"/>
      <c r="CK53" s="1305"/>
      <c r="CL53" s="1305"/>
      <c r="CM53" s="1305"/>
      <c r="CN53" s="1305">
        <v>49</v>
      </c>
      <c r="CO53" s="1305"/>
      <c r="CP53" s="1305"/>
      <c r="CQ53" s="1305"/>
      <c r="CR53" s="1305"/>
      <c r="CS53" s="1305"/>
      <c r="CT53" s="1305"/>
      <c r="CU53" s="1305"/>
      <c r="CV53" s="1305">
        <v>50.6</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603</v>
      </c>
      <c r="AO55" s="1310"/>
      <c r="AP55" s="1310"/>
      <c r="AQ55" s="1310"/>
      <c r="AR55" s="1310"/>
      <c r="AS55" s="1310"/>
      <c r="AT55" s="1310"/>
      <c r="AU55" s="1310"/>
      <c r="AV55" s="1310"/>
      <c r="AW55" s="1310"/>
      <c r="AX55" s="1310"/>
      <c r="AY55" s="1310"/>
      <c r="AZ55" s="1310"/>
      <c r="BA55" s="1310"/>
      <c r="BB55" s="1308" t="s">
        <v>601</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20.2</v>
      </c>
      <c r="CG55" s="1305"/>
      <c r="CH55" s="1305"/>
      <c r="CI55" s="1305"/>
      <c r="CJ55" s="1305"/>
      <c r="CK55" s="1305"/>
      <c r="CL55" s="1305"/>
      <c r="CM55" s="1305"/>
      <c r="CN55" s="1305">
        <v>19</v>
      </c>
      <c r="CO55" s="1305"/>
      <c r="CP55" s="1305"/>
      <c r="CQ55" s="1305"/>
      <c r="CR55" s="1305"/>
      <c r="CS55" s="1305"/>
      <c r="CT55" s="1305"/>
      <c r="CU55" s="1305"/>
      <c r="CV55" s="1305">
        <v>15.4</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602</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53.6</v>
      </c>
      <c r="CG57" s="1305"/>
      <c r="CH57" s="1305"/>
      <c r="CI57" s="1305"/>
      <c r="CJ57" s="1305"/>
      <c r="CK57" s="1305"/>
      <c r="CL57" s="1305"/>
      <c r="CM57" s="1305"/>
      <c r="CN57" s="1305">
        <v>56.1</v>
      </c>
      <c r="CO57" s="1305"/>
      <c r="CP57" s="1305"/>
      <c r="CQ57" s="1305"/>
      <c r="CR57" s="1305"/>
      <c r="CS57" s="1305"/>
      <c r="CT57" s="1305"/>
      <c r="CU57" s="1305"/>
      <c r="CV57" s="1305">
        <v>57.5</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604</v>
      </c>
    </row>
    <row r="64" spans="1:109" x14ac:dyDescent="0.15">
      <c r="B64" s="394"/>
      <c r="G64" s="401"/>
      <c r="I64" s="414"/>
      <c r="J64" s="414"/>
      <c r="K64" s="414"/>
      <c r="L64" s="414"/>
      <c r="M64" s="414"/>
      <c r="N64" s="415"/>
      <c r="AM64" s="401"/>
      <c r="AN64" s="401" t="s">
        <v>597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605</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599</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549</v>
      </c>
      <c r="BQ72" s="1310"/>
      <c r="BR72" s="1310"/>
      <c r="BS72" s="1310"/>
      <c r="BT72" s="1310"/>
      <c r="BU72" s="1310"/>
      <c r="BV72" s="1310"/>
      <c r="BW72" s="1310"/>
      <c r="BX72" s="1310" t="s">
        <v>550</v>
      </c>
      <c r="BY72" s="1310"/>
      <c r="BZ72" s="1310"/>
      <c r="CA72" s="1310"/>
      <c r="CB72" s="1310"/>
      <c r="CC72" s="1310"/>
      <c r="CD72" s="1310"/>
      <c r="CE72" s="1310"/>
      <c r="CF72" s="1310" t="s">
        <v>551</v>
      </c>
      <c r="CG72" s="1310"/>
      <c r="CH72" s="1310"/>
      <c r="CI72" s="1310"/>
      <c r="CJ72" s="1310"/>
      <c r="CK72" s="1310"/>
      <c r="CL72" s="1310"/>
      <c r="CM72" s="1310"/>
      <c r="CN72" s="1310" t="s">
        <v>552</v>
      </c>
      <c r="CO72" s="1310"/>
      <c r="CP72" s="1310"/>
      <c r="CQ72" s="1310"/>
      <c r="CR72" s="1310"/>
      <c r="CS72" s="1310"/>
      <c r="CT72" s="1310"/>
      <c r="CU72" s="1310"/>
      <c r="CV72" s="1310" t="s">
        <v>553</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600</v>
      </c>
      <c r="AO73" s="1308"/>
      <c r="AP73" s="1308"/>
      <c r="AQ73" s="1308"/>
      <c r="AR73" s="1308"/>
      <c r="AS73" s="1308"/>
      <c r="AT73" s="1308"/>
      <c r="AU73" s="1308"/>
      <c r="AV73" s="1308"/>
      <c r="AW73" s="1308"/>
      <c r="AX73" s="1308"/>
      <c r="AY73" s="1308"/>
      <c r="AZ73" s="1308"/>
      <c r="BA73" s="1308"/>
      <c r="BB73" s="1308" t="s">
        <v>601</v>
      </c>
      <c r="BC73" s="1308"/>
      <c r="BD73" s="1308"/>
      <c r="BE73" s="1308"/>
      <c r="BF73" s="1308"/>
      <c r="BG73" s="1308"/>
      <c r="BH73" s="1308"/>
      <c r="BI73" s="1308"/>
      <c r="BJ73" s="1308"/>
      <c r="BK73" s="1308"/>
      <c r="BL73" s="1308"/>
      <c r="BM73" s="1308"/>
      <c r="BN73" s="1308"/>
      <c r="BO73" s="1308"/>
      <c r="BP73" s="1305">
        <v>7.2</v>
      </c>
      <c r="BQ73" s="1305"/>
      <c r="BR73" s="1305"/>
      <c r="BS73" s="1305"/>
      <c r="BT73" s="1305"/>
      <c r="BU73" s="1305"/>
      <c r="BV73" s="1305"/>
      <c r="BW73" s="1305"/>
      <c r="BX73" s="1305"/>
      <c r="BY73" s="1305"/>
      <c r="BZ73" s="1305"/>
      <c r="CA73" s="1305"/>
      <c r="CB73" s="1305"/>
      <c r="CC73" s="1305"/>
      <c r="CD73" s="1305"/>
      <c r="CE73" s="1305"/>
      <c r="CF73" s="1305">
        <v>6.4</v>
      </c>
      <c r="CG73" s="1305"/>
      <c r="CH73" s="1305"/>
      <c r="CI73" s="1305"/>
      <c r="CJ73" s="1305"/>
      <c r="CK73" s="1305"/>
      <c r="CL73" s="1305"/>
      <c r="CM73" s="1305"/>
      <c r="CN73" s="1305">
        <v>8.6</v>
      </c>
      <c r="CO73" s="1305"/>
      <c r="CP73" s="1305"/>
      <c r="CQ73" s="1305"/>
      <c r="CR73" s="1305"/>
      <c r="CS73" s="1305"/>
      <c r="CT73" s="1305"/>
      <c r="CU73" s="1305"/>
      <c r="CV73" s="1305">
        <v>27.3</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606</v>
      </c>
      <c r="BC75" s="1308"/>
      <c r="BD75" s="1308"/>
      <c r="BE75" s="1308"/>
      <c r="BF75" s="1308"/>
      <c r="BG75" s="1308"/>
      <c r="BH75" s="1308"/>
      <c r="BI75" s="1308"/>
      <c r="BJ75" s="1308"/>
      <c r="BK75" s="1308"/>
      <c r="BL75" s="1308"/>
      <c r="BM75" s="1308"/>
      <c r="BN75" s="1308"/>
      <c r="BO75" s="1308"/>
      <c r="BP75" s="1305">
        <v>10.3</v>
      </c>
      <c r="BQ75" s="1305"/>
      <c r="BR75" s="1305"/>
      <c r="BS75" s="1305"/>
      <c r="BT75" s="1305"/>
      <c r="BU75" s="1305"/>
      <c r="BV75" s="1305"/>
      <c r="BW75" s="1305"/>
      <c r="BX75" s="1305">
        <v>9.9</v>
      </c>
      <c r="BY75" s="1305"/>
      <c r="BZ75" s="1305"/>
      <c r="CA75" s="1305"/>
      <c r="CB75" s="1305"/>
      <c r="CC75" s="1305"/>
      <c r="CD75" s="1305"/>
      <c r="CE75" s="1305"/>
      <c r="CF75" s="1305">
        <v>10.9</v>
      </c>
      <c r="CG75" s="1305"/>
      <c r="CH75" s="1305"/>
      <c r="CI75" s="1305"/>
      <c r="CJ75" s="1305"/>
      <c r="CK75" s="1305"/>
      <c r="CL75" s="1305"/>
      <c r="CM75" s="1305"/>
      <c r="CN75" s="1305">
        <v>12.7</v>
      </c>
      <c r="CO75" s="1305"/>
      <c r="CP75" s="1305"/>
      <c r="CQ75" s="1305"/>
      <c r="CR75" s="1305"/>
      <c r="CS75" s="1305"/>
      <c r="CT75" s="1305"/>
      <c r="CU75" s="1305"/>
      <c r="CV75" s="1305">
        <v>14.2</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603</v>
      </c>
      <c r="AO77" s="1310"/>
      <c r="AP77" s="1310"/>
      <c r="AQ77" s="1310"/>
      <c r="AR77" s="1310"/>
      <c r="AS77" s="1310"/>
      <c r="AT77" s="1310"/>
      <c r="AU77" s="1310"/>
      <c r="AV77" s="1310"/>
      <c r="AW77" s="1310"/>
      <c r="AX77" s="1310"/>
      <c r="AY77" s="1310"/>
      <c r="AZ77" s="1310"/>
      <c r="BA77" s="1310"/>
      <c r="BB77" s="1308" t="s">
        <v>601</v>
      </c>
      <c r="BC77" s="1308"/>
      <c r="BD77" s="1308"/>
      <c r="BE77" s="1308"/>
      <c r="BF77" s="1308"/>
      <c r="BG77" s="1308"/>
      <c r="BH77" s="1308"/>
      <c r="BI77" s="1308"/>
      <c r="BJ77" s="1308"/>
      <c r="BK77" s="1308"/>
      <c r="BL77" s="1308"/>
      <c r="BM77" s="1308"/>
      <c r="BN77" s="1308"/>
      <c r="BO77" s="1308"/>
      <c r="BP77" s="1305">
        <v>48.6</v>
      </c>
      <c r="BQ77" s="1305"/>
      <c r="BR77" s="1305"/>
      <c r="BS77" s="1305"/>
      <c r="BT77" s="1305"/>
      <c r="BU77" s="1305"/>
      <c r="BV77" s="1305"/>
      <c r="BW77" s="1305"/>
      <c r="BX77" s="1305">
        <v>32.799999999999997</v>
      </c>
      <c r="BY77" s="1305"/>
      <c r="BZ77" s="1305"/>
      <c r="CA77" s="1305"/>
      <c r="CB77" s="1305"/>
      <c r="CC77" s="1305"/>
      <c r="CD77" s="1305"/>
      <c r="CE77" s="1305"/>
      <c r="CF77" s="1305">
        <v>20.2</v>
      </c>
      <c r="CG77" s="1305"/>
      <c r="CH77" s="1305"/>
      <c r="CI77" s="1305"/>
      <c r="CJ77" s="1305"/>
      <c r="CK77" s="1305"/>
      <c r="CL77" s="1305"/>
      <c r="CM77" s="1305"/>
      <c r="CN77" s="1305">
        <v>19</v>
      </c>
      <c r="CO77" s="1305"/>
      <c r="CP77" s="1305"/>
      <c r="CQ77" s="1305"/>
      <c r="CR77" s="1305"/>
      <c r="CS77" s="1305"/>
      <c r="CT77" s="1305"/>
      <c r="CU77" s="1305"/>
      <c r="CV77" s="1305">
        <v>15.4</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606</v>
      </c>
      <c r="BC79" s="1308"/>
      <c r="BD79" s="1308"/>
      <c r="BE79" s="1308"/>
      <c r="BF79" s="1308"/>
      <c r="BG79" s="1308"/>
      <c r="BH79" s="1308"/>
      <c r="BI79" s="1308"/>
      <c r="BJ79" s="1308"/>
      <c r="BK79" s="1308"/>
      <c r="BL79" s="1308"/>
      <c r="BM79" s="1308"/>
      <c r="BN79" s="1308"/>
      <c r="BO79" s="1308"/>
      <c r="BP79" s="1305">
        <v>10.4</v>
      </c>
      <c r="BQ79" s="1305"/>
      <c r="BR79" s="1305"/>
      <c r="BS79" s="1305"/>
      <c r="BT79" s="1305"/>
      <c r="BU79" s="1305"/>
      <c r="BV79" s="1305"/>
      <c r="BW79" s="1305"/>
      <c r="BX79" s="1305">
        <v>9.5</v>
      </c>
      <c r="BY79" s="1305"/>
      <c r="BZ79" s="1305"/>
      <c r="CA79" s="1305"/>
      <c r="CB79" s="1305"/>
      <c r="CC79" s="1305"/>
      <c r="CD79" s="1305"/>
      <c r="CE79" s="1305"/>
      <c r="CF79" s="1305">
        <v>8.6</v>
      </c>
      <c r="CG79" s="1305"/>
      <c r="CH79" s="1305"/>
      <c r="CI79" s="1305"/>
      <c r="CJ79" s="1305"/>
      <c r="CK79" s="1305"/>
      <c r="CL79" s="1305"/>
      <c r="CM79" s="1305"/>
      <c r="CN79" s="1305">
        <v>8.5</v>
      </c>
      <c r="CO79" s="1305"/>
      <c r="CP79" s="1305"/>
      <c r="CQ79" s="1305"/>
      <c r="CR79" s="1305"/>
      <c r="CS79" s="1305"/>
      <c r="CT79" s="1305"/>
      <c r="CU79" s="1305"/>
      <c r="CV79" s="1305">
        <v>8.5</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h2yTo8zkJqSMKoutdW8UfBq5Pzu5/7wiWWmpz0ro3ijPrqLAXZ3hqs9LjGUHcelBMBmnHGjZqlyPnJIiCxFog==" saltValue="WSrChzG7QXhfuqK8Ag/UG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Rq3A3f8FaPhIPa24lEVEqlDjsGMLMzMfbqABmM3dl3XZzWRpw8KMubPldqj/J6+5obpBqtpIKbmpYqLDaYU5g==" saltValue="mfPus46sIjdsmkG8xkMGf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IJ8XdYk+FbX8n55hblPSBSs8vHecWGtpa4v6KazqWDTmqrXY5+iCvEf3JCzmmQleLhaTHthIEKcxKrumU+KvA==" saltValue="kKMCTPB+/w9q/8Ml99Yz5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546</v>
      </c>
      <c r="G2" s="156"/>
      <c r="H2" s="157"/>
    </row>
    <row r="3" spans="1:8" x14ac:dyDescent="0.15">
      <c r="A3" s="153" t="s">
        <v>539</v>
      </c>
      <c r="B3" s="158"/>
      <c r="C3" s="159"/>
      <c r="D3" s="160">
        <v>159715</v>
      </c>
      <c r="E3" s="161"/>
      <c r="F3" s="162">
        <v>83623</v>
      </c>
      <c r="G3" s="163"/>
      <c r="H3" s="164"/>
    </row>
    <row r="4" spans="1:8" x14ac:dyDescent="0.15">
      <c r="A4" s="165"/>
      <c r="B4" s="166"/>
      <c r="C4" s="167"/>
      <c r="D4" s="168">
        <v>130476</v>
      </c>
      <c r="E4" s="169"/>
      <c r="F4" s="170">
        <v>48787</v>
      </c>
      <c r="G4" s="171"/>
      <c r="H4" s="172"/>
    </row>
    <row r="5" spans="1:8" x14ac:dyDescent="0.15">
      <c r="A5" s="153" t="s">
        <v>541</v>
      </c>
      <c r="B5" s="158"/>
      <c r="C5" s="159"/>
      <c r="D5" s="160">
        <v>114468</v>
      </c>
      <c r="E5" s="161"/>
      <c r="F5" s="162">
        <v>87974</v>
      </c>
      <c r="G5" s="163"/>
      <c r="H5" s="164"/>
    </row>
    <row r="6" spans="1:8" x14ac:dyDescent="0.15">
      <c r="A6" s="165"/>
      <c r="B6" s="166"/>
      <c r="C6" s="167"/>
      <c r="D6" s="168">
        <v>49746</v>
      </c>
      <c r="E6" s="169"/>
      <c r="F6" s="170">
        <v>48183</v>
      </c>
      <c r="G6" s="171"/>
      <c r="H6" s="172"/>
    </row>
    <row r="7" spans="1:8" x14ac:dyDescent="0.15">
      <c r="A7" s="153" t="s">
        <v>542</v>
      </c>
      <c r="B7" s="158"/>
      <c r="C7" s="159"/>
      <c r="D7" s="160">
        <v>102489</v>
      </c>
      <c r="E7" s="161"/>
      <c r="F7" s="162">
        <v>78864</v>
      </c>
      <c r="G7" s="163"/>
      <c r="H7" s="164"/>
    </row>
    <row r="8" spans="1:8" x14ac:dyDescent="0.15">
      <c r="A8" s="165"/>
      <c r="B8" s="166"/>
      <c r="C8" s="167"/>
      <c r="D8" s="168">
        <v>45967</v>
      </c>
      <c r="E8" s="169"/>
      <c r="F8" s="170">
        <v>46136</v>
      </c>
      <c r="G8" s="171"/>
      <c r="H8" s="172"/>
    </row>
    <row r="9" spans="1:8" x14ac:dyDescent="0.15">
      <c r="A9" s="153" t="s">
        <v>543</v>
      </c>
      <c r="B9" s="158"/>
      <c r="C9" s="159"/>
      <c r="D9" s="160">
        <v>155584</v>
      </c>
      <c r="E9" s="161"/>
      <c r="F9" s="162">
        <v>85042</v>
      </c>
      <c r="G9" s="163"/>
      <c r="H9" s="164"/>
    </row>
    <row r="10" spans="1:8" x14ac:dyDescent="0.15">
      <c r="A10" s="165"/>
      <c r="B10" s="166"/>
      <c r="C10" s="167"/>
      <c r="D10" s="168">
        <v>60711</v>
      </c>
      <c r="E10" s="169"/>
      <c r="F10" s="170">
        <v>50806</v>
      </c>
      <c r="G10" s="171"/>
      <c r="H10" s="172"/>
    </row>
    <row r="11" spans="1:8" x14ac:dyDescent="0.15">
      <c r="A11" s="153" t="s">
        <v>544</v>
      </c>
      <c r="B11" s="158"/>
      <c r="C11" s="159"/>
      <c r="D11" s="160">
        <v>165794</v>
      </c>
      <c r="E11" s="161"/>
      <c r="F11" s="162">
        <v>83774</v>
      </c>
      <c r="G11" s="163"/>
      <c r="H11" s="164"/>
    </row>
    <row r="12" spans="1:8" x14ac:dyDescent="0.15">
      <c r="A12" s="165"/>
      <c r="B12" s="166"/>
      <c r="C12" s="173"/>
      <c r="D12" s="168">
        <v>71736</v>
      </c>
      <c r="E12" s="169"/>
      <c r="F12" s="170">
        <v>52179</v>
      </c>
      <c r="G12" s="171"/>
      <c r="H12" s="172"/>
    </row>
    <row r="13" spans="1:8" x14ac:dyDescent="0.15">
      <c r="A13" s="153"/>
      <c r="B13" s="158"/>
      <c r="C13" s="174"/>
      <c r="D13" s="175">
        <v>139610</v>
      </c>
      <c r="E13" s="176"/>
      <c r="F13" s="177">
        <v>83855</v>
      </c>
      <c r="G13" s="178"/>
      <c r="H13" s="164"/>
    </row>
    <row r="14" spans="1:8" x14ac:dyDescent="0.15">
      <c r="A14" s="165"/>
      <c r="B14" s="166"/>
      <c r="C14" s="167"/>
      <c r="D14" s="168">
        <v>71727</v>
      </c>
      <c r="E14" s="169"/>
      <c r="F14" s="170">
        <v>49218</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3.66</v>
      </c>
      <c r="C19" s="179">
        <f>ROUND(VALUE(SUBSTITUTE(実質収支比率等に係る経年分析!G$48,"▲","-")),2)</f>
        <v>5.62</v>
      </c>
      <c r="D19" s="179">
        <f>ROUND(VALUE(SUBSTITUTE(実質収支比率等に係る経年分析!H$48,"▲","-")),2)</f>
        <v>4.46</v>
      </c>
      <c r="E19" s="179">
        <f>ROUND(VALUE(SUBSTITUTE(実質収支比率等に係る経年分析!I$48,"▲","-")),2)</f>
        <v>4.17</v>
      </c>
      <c r="F19" s="179">
        <f>ROUND(VALUE(SUBSTITUTE(実質収支比率等に係る経年分析!J$48,"▲","-")),2)</f>
        <v>5.18</v>
      </c>
    </row>
    <row r="20" spans="1:11" x14ac:dyDescent="0.15">
      <c r="A20" s="179" t="s">
        <v>54</v>
      </c>
      <c r="B20" s="179">
        <f>ROUND(VALUE(SUBSTITUTE(実質収支比率等に係る経年分析!F$47,"▲","-")),2)</f>
        <v>40.25</v>
      </c>
      <c r="C20" s="179">
        <f>ROUND(VALUE(SUBSTITUTE(実質収支比率等に係る経年分析!G$47,"▲","-")),2)</f>
        <v>42.93</v>
      </c>
      <c r="D20" s="179">
        <f>ROUND(VALUE(SUBSTITUTE(実質収支比率等に係る経年分析!H$47,"▲","-")),2)</f>
        <v>38.049999999999997</v>
      </c>
      <c r="E20" s="179">
        <f>ROUND(VALUE(SUBSTITUTE(実質収支比率等に係る経年分析!I$47,"▲","-")),2)</f>
        <v>33.01</v>
      </c>
      <c r="F20" s="179">
        <f>ROUND(VALUE(SUBSTITUTE(実質収支比率等に係る経年分析!J$47,"▲","-")),2)</f>
        <v>27.4</v>
      </c>
    </row>
    <row r="21" spans="1:11" x14ac:dyDescent="0.15">
      <c r="A21" s="179" t="s">
        <v>55</v>
      </c>
      <c r="B21" s="179">
        <f>IF(ISNUMBER(VALUE(SUBSTITUTE(実質収支比率等に係る経年分析!F$49,"▲","-"))),ROUND(VALUE(SUBSTITUTE(実質収支比率等に係る経年分析!F$49,"▲","-")),2),NA())</f>
        <v>4.2</v>
      </c>
      <c r="C21" s="179">
        <f>IF(ISNUMBER(VALUE(SUBSTITUTE(実質収支比率等に係る経年分析!G$49,"▲","-"))),ROUND(VALUE(SUBSTITUTE(実質収支比率等に係る経年分析!G$49,"▲","-")),2),NA())</f>
        <v>4.82</v>
      </c>
      <c r="D21" s="179">
        <f>IF(ISNUMBER(VALUE(SUBSTITUTE(実質収支比率等に係る経年分析!H$49,"▲","-"))),ROUND(VALUE(SUBSTITUTE(実質収支比率等に係る経年分析!H$49,"▲","-")),2),NA())</f>
        <v>-6.08</v>
      </c>
      <c r="E21" s="179">
        <f>IF(ISNUMBER(VALUE(SUBSTITUTE(実質収支比率等に係る経年分析!I$49,"▲","-"))),ROUND(VALUE(SUBSTITUTE(実質収支比率等に係る経年分析!I$49,"▲","-")),2),NA())</f>
        <v>-6.43</v>
      </c>
      <c r="F21" s="179">
        <f>IF(ISNUMBER(VALUE(SUBSTITUTE(実質収支比率等に係る経年分析!J$49,"▲","-"))),ROUND(VALUE(SUBSTITUTE(実質収支比率等に係る経年分析!J$49,"▲","-")),2),NA())</f>
        <v>-5.22</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浄化槽事業特別会計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0.05</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v>
      </c>
    </row>
    <row r="31" spans="1:11" x14ac:dyDescent="0.15">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7.0000000000000007E-2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0.19</v>
      </c>
    </row>
    <row r="32" spans="1:11" x14ac:dyDescent="0.15">
      <c r="A32" s="180" t="str">
        <f>IF(連結実質赤字比率に係る赤字・黒字の構成分析!C$38="",NA(),連結実質赤字比率に係る赤字・黒字の構成分析!C$38)</f>
        <v>国民健康保険特別会計（診療施設勘定）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v>
      </c>
    </row>
    <row r="33" spans="1:16" x14ac:dyDescent="0.15">
      <c r="A33" s="180" t="str">
        <f>IF(連結実質赤字比率に係る赤字・黒字の構成分析!C$37="",NA(),連結実質赤字比率に係る赤字・黒字の構成分析!C$37)</f>
        <v>国民健康保険特別会計（事業勘定）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1.75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1.1499999999999999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3.65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5.61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4.45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4.17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5.18</v>
      </c>
    </row>
    <row r="35" spans="1:16" x14ac:dyDescent="0.15">
      <c r="A35" s="180" t="str">
        <f>IF(連結実質赤字比率に係る赤字・黒字の構成分析!C$35="",NA(),連結実質赤字比率に係る赤字・黒字の構成分析!C$35)</f>
        <v>西根病院事業会計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9.4700000000000006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9.64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10.130000000000001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10.84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10.54</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7.79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8.2200000000000006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8.3800000000000008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9.5399999999999991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11.81</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2271</v>
      </c>
      <c r="E42" s="181"/>
      <c r="F42" s="181"/>
      <c r="G42" s="181">
        <f>'実質公債費比率（分子）の構造'!L$52</f>
        <v>2323</v>
      </c>
      <c r="H42" s="181"/>
      <c r="I42" s="181"/>
      <c r="J42" s="181">
        <f>'実質公債費比率（分子）の構造'!M$52</f>
        <v>2466</v>
      </c>
      <c r="K42" s="181"/>
      <c r="L42" s="181"/>
      <c r="M42" s="181">
        <f>'実質公債費比率（分子）の構造'!N$52</f>
        <v>2466</v>
      </c>
      <c r="N42" s="181"/>
      <c r="O42" s="181"/>
      <c r="P42" s="181">
        <f>'実質公債費比率（分子）の構造'!O$52</f>
        <v>2451</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40</v>
      </c>
      <c r="C44" s="181"/>
      <c r="D44" s="181"/>
      <c r="E44" s="181">
        <f>'実質公債費比率（分子）の構造'!L$50</f>
        <v>34</v>
      </c>
      <c r="F44" s="181"/>
      <c r="G44" s="181"/>
      <c r="H44" s="181">
        <f>'実質公債費比率（分子）の構造'!M$50</f>
        <v>30</v>
      </c>
      <c r="I44" s="181"/>
      <c r="J44" s="181"/>
      <c r="K44" s="181">
        <f>'実質公債費比率（分子）の構造'!N$50</f>
        <v>29</v>
      </c>
      <c r="L44" s="181"/>
      <c r="M44" s="181"/>
      <c r="N44" s="181">
        <f>'実質公債費比率（分子）の構造'!O$50</f>
        <v>28</v>
      </c>
      <c r="O44" s="181"/>
      <c r="P44" s="181"/>
    </row>
    <row r="45" spans="1:16" x14ac:dyDescent="0.15">
      <c r="A45" s="181" t="s">
        <v>65</v>
      </c>
      <c r="B45" s="181">
        <f>'実質公債費比率（分子）の構造'!K$49</f>
        <v>4</v>
      </c>
      <c r="C45" s="181"/>
      <c r="D45" s="181"/>
      <c r="E45" s="181">
        <f>'実質公債費比率（分子）の構造'!L$49</f>
        <v>11</v>
      </c>
      <c r="F45" s="181"/>
      <c r="G45" s="181"/>
      <c r="H45" s="181">
        <f>'実質公債費比率（分子）の構造'!M$49</f>
        <v>19</v>
      </c>
      <c r="I45" s="181"/>
      <c r="J45" s="181"/>
      <c r="K45" s="181">
        <f>'実質公債費比率（分子）の構造'!N$49</f>
        <v>45</v>
      </c>
      <c r="L45" s="181"/>
      <c r="M45" s="181"/>
      <c r="N45" s="181">
        <f>'実質公債費比率（分子）の構造'!O$49</f>
        <v>108</v>
      </c>
      <c r="O45" s="181"/>
      <c r="P45" s="181"/>
    </row>
    <row r="46" spans="1:16" x14ac:dyDescent="0.15">
      <c r="A46" s="181" t="s">
        <v>66</v>
      </c>
      <c r="B46" s="181">
        <f>'実質公債費比率（分子）の構造'!K$48</f>
        <v>715</v>
      </c>
      <c r="C46" s="181"/>
      <c r="D46" s="181"/>
      <c r="E46" s="181">
        <f>'実質公債費比率（分子）の構造'!L$48</f>
        <v>724</v>
      </c>
      <c r="F46" s="181"/>
      <c r="G46" s="181"/>
      <c r="H46" s="181">
        <f>'実質公債費比率（分子）の構造'!M$48</f>
        <v>893</v>
      </c>
      <c r="I46" s="181"/>
      <c r="J46" s="181"/>
      <c r="K46" s="181">
        <f>'実質公債費比率（分子）の構造'!N$48</f>
        <v>893</v>
      </c>
      <c r="L46" s="181"/>
      <c r="M46" s="181"/>
      <c r="N46" s="181">
        <f>'実質公債費比率（分子）の構造'!O$48</f>
        <v>783</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2416</v>
      </c>
      <c r="C49" s="181"/>
      <c r="D49" s="181"/>
      <c r="E49" s="181">
        <f>'実質公債費比率（分子）の構造'!L$45</f>
        <v>2589</v>
      </c>
      <c r="F49" s="181"/>
      <c r="G49" s="181"/>
      <c r="H49" s="181">
        <f>'実質公債費比率（分子）の構造'!M$45</f>
        <v>2799</v>
      </c>
      <c r="I49" s="181"/>
      <c r="J49" s="181"/>
      <c r="K49" s="181">
        <f>'実質公債費比率（分子）の構造'!N$45</f>
        <v>2867</v>
      </c>
      <c r="L49" s="181"/>
      <c r="M49" s="181"/>
      <c r="N49" s="181">
        <f>'実質公債費比率（分子）の構造'!O$45</f>
        <v>2932</v>
      </c>
      <c r="O49" s="181"/>
      <c r="P49" s="181"/>
    </row>
    <row r="50" spans="1:16" x14ac:dyDescent="0.15">
      <c r="A50" s="181" t="s">
        <v>70</v>
      </c>
      <c r="B50" s="181" t="e">
        <f>NA()</f>
        <v>#N/A</v>
      </c>
      <c r="C50" s="181">
        <f>IF(ISNUMBER('実質公債費比率（分子）の構造'!K$53),'実質公債費比率（分子）の構造'!K$53,NA())</f>
        <v>904</v>
      </c>
      <c r="D50" s="181" t="e">
        <f>NA()</f>
        <v>#N/A</v>
      </c>
      <c r="E50" s="181" t="e">
        <f>NA()</f>
        <v>#N/A</v>
      </c>
      <c r="F50" s="181">
        <f>IF(ISNUMBER('実質公債費比率（分子）の構造'!L$53),'実質公債費比率（分子）の構造'!L$53,NA())</f>
        <v>1035</v>
      </c>
      <c r="G50" s="181" t="e">
        <f>NA()</f>
        <v>#N/A</v>
      </c>
      <c r="H50" s="181" t="e">
        <f>NA()</f>
        <v>#N/A</v>
      </c>
      <c r="I50" s="181">
        <f>IF(ISNUMBER('実質公債費比率（分子）の構造'!M$53),'実質公債費比率（分子）の構造'!M$53,NA())</f>
        <v>1275</v>
      </c>
      <c r="J50" s="181" t="e">
        <f>NA()</f>
        <v>#N/A</v>
      </c>
      <c r="K50" s="181" t="e">
        <f>NA()</f>
        <v>#N/A</v>
      </c>
      <c r="L50" s="181">
        <f>IF(ISNUMBER('実質公債費比率（分子）の構造'!N$53),'実質公債費比率（分子）の構造'!N$53,NA())</f>
        <v>1368</v>
      </c>
      <c r="M50" s="181" t="e">
        <f>NA()</f>
        <v>#N/A</v>
      </c>
      <c r="N50" s="181" t="e">
        <f>NA()</f>
        <v>#N/A</v>
      </c>
      <c r="O50" s="181">
        <f>IF(ISNUMBER('実質公債費比率（分子）の構造'!O$53),'実質公債費比率（分子）の構造'!O$53,NA())</f>
        <v>1400</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22333</v>
      </c>
      <c r="E56" s="180"/>
      <c r="F56" s="180"/>
      <c r="G56" s="180">
        <f>'将来負担比率（分子）の構造'!J$52</f>
        <v>22089</v>
      </c>
      <c r="H56" s="180"/>
      <c r="I56" s="180"/>
      <c r="J56" s="180">
        <f>'将来負担比率（分子）の構造'!K$52</f>
        <v>21639</v>
      </c>
      <c r="K56" s="180"/>
      <c r="L56" s="180"/>
      <c r="M56" s="180">
        <f>'将来負担比率（分子）の構造'!L$52</f>
        <v>20996</v>
      </c>
      <c r="N56" s="180"/>
      <c r="O56" s="180"/>
      <c r="P56" s="180">
        <f>'将来負担比率（分子）の構造'!M$52</f>
        <v>20940</v>
      </c>
    </row>
    <row r="57" spans="1:16" x14ac:dyDescent="0.15">
      <c r="A57" s="180" t="s">
        <v>41</v>
      </c>
      <c r="B57" s="180"/>
      <c r="C57" s="180"/>
      <c r="D57" s="180">
        <f>'将来負担比率（分子）の構造'!I$51</f>
        <v>108</v>
      </c>
      <c r="E57" s="180"/>
      <c r="F57" s="180"/>
      <c r="G57" s="180">
        <f>'将来負担比率（分子）の構造'!J$51</f>
        <v>110</v>
      </c>
      <c r="H57" s="180"/>
      <c r="I57" s="180"/>
      <c r="J57" s="180">
        <f>'将来負担比率（分子）の構造'!K$51</f>
        <v>70</v>
      </c>
      <c r="K57" s="180"/>
      <c r="L57" s="180"/>
      <c r="M57" s="180">
        <f>'将来負担比率（分子）の構造'!L$51</f>
        <v>58</v>
      </c>
      <c r="N57" s="180"/>
      <c r="O57" s="180"/>
      <c r="P57" s="180">
        <f>'将来負担比率（分子）の構造'!M$51</f>
        <v>44</v>
      </c>
    </row>
    <row r="58" spans="1:16" x14ac:dyDescent="0.15">
      <c r="A58" s="180" t="s">
        <v>40</v>
      </c>
      <c r="B58" s="180"/>
      <c r="C58" s="180"/>
      <c r="D58" s="180">
        <f>'将来負担比率（分子）の構造'!I$50</f>
        <v>10126</v>
      </c>
      <c r="E58" s="180"/>
      <c r="F58" s="180"/>
      <c r="G58" s="180">
        <f>'将来負担比率（分子）の構造'!J$50</f>
        <v>10381</v>
      </c>
      <c r="H58" s="180"/>
      <c r="I58" s="180"/>
      <c r="J58" s="180">
        <f>'将来負担比率（分子）の構造'!K$50</f>
        <v>10186</v>
      </c>
      <c r="K58" s="180"/>
      <c r="L58" s="180"/>
      <c r="M58" s="180">
        <f>'将来負担比率（分子）の構造'!L$50</f>
        <v>9501</v>
      </c>
      <c r="N58" s="180"/>
      <c r="O58" s="180"/>
      <c r="P58" s="180">
        <f>'将来負担比率（分子）の構造'!M$50</f>
        <v>8329</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2706</v>
      </c>
      <c r="C62" s="180"/>
      <c r="D62" s="180"/>
      <c r="E62" s="180">
        <f>'将来負担比率（分子）の構造'!J$45</f>
        <v>2448</v>
      </c>
      <c r="F62" s="180"/>
      <c r="G62" s="180"/>
      <c r="H62" s="180">
        <f>'将来負担比率（分子）の構造'!K$45</f>
        <v>2529</v>
      </c>
      <c r="I62" s="180"/>
      <c r="J62" s="180"/>
      <c r="K62" s="180">
        <f>'将来負担比率（分子）の構造'!L$45</f>
        <v>2467</v>
      </c>
      <c r="L62" s="180"/>
      <c r="M62" s="180"/>
      <c r="N62" s="180">
        <f>'将来負担比率（分子）の構造'!M$45</f>
        <v>2355</v>
      </c>
      <c r="O62" s="180"/>
      <c r="P62" s="180"/>
    </row>
    <row r="63" spans="1:16" x14ac:dyDescent="0.15">
      <c r="A63" s="180" t="s">
        <v>33</v>
      </c>
      <c r="B63" s="180">
        <f>'将来負担比率（分子）の構造'!I$44</f>
        <v>163</v>
      </c>
      <c r="C63" s="180"/>
      <c r="D63" s="180"/>
      <c r="E63" s="180">
        <f>'将来負担比率（分子）の構造'!J$44</f>
        <v>585</v>
      </c>
      <c r="F63" s="180"/>
      <c r="G63" s="180"/>
      <c r="H63" s="180">
        <f>'将来負担比率（分子）の構造'!K$44</f>
        <v>680</v>
      </c>
      <c r="I63" s="180"/>
      <c r="J63" s="180"/>
      <c r="K63" s="180">
        <f>'将来負担比率（分子）の構造'!L$44</f>
        <v>676</v>
      </c>
      <c r="L63" s="180"/>
      <c r="M63" s="180"/>
      <c r="N63" s="180">
        <f>'将来負担比率（分子）の構造'!M$44</f>
        <v>571</v>
      </c>
      <c r="O63" s="180"/>
      <c r="P63" s="180"/>
    </row>
    <row r="64" spans="1:16" x14ac:dyDescent="0.15">
      <c r="A64" s="180" t="s">
        <v>32</v>
      </c>
      <c r="B64" s="180">
        <f>'将来負担比率（分子）の構造'!I$43</f>
        <v>11041</v>
      </c>
      <c r="C64" s="180"/>
      <c r="D64" s="180"/>
      <c r="E64" s="180">
        <f>'将来負担比率（分子）の構造'!J$43</f>
        <v>10614</v>
      </c>
      <c r="F64" s="180"/>
      <c r="G64" s="180"/>
      <c r="H64" s="180">
        <f>'将来負担比率（分子）の構造'!K$43</f>
        <v>11437</v>
      </c>
      <c r="I64" s="180"/>
      <c r="J64" s="180"/>
      <c r="K64" s="180">
        <f>'将来負担比率（分子）の構造'!L$43</f>
        <v>10765</v>
      </c>
      <c r="L64" s="180"/>
      <c r="M64" s="180"/>
      <c r="N64" s="180">
        <f>'将来負担比率（分子）の構造'!M$43</f>
        <v>11009</v>
      </c>
      <c r="O64" s="180"/>
      <c r="P64" s="180"/>
    </row>
    <row r="65" spans="1:16" x14ac:dyDescent="0.15">
      <c r="A65" s="180" t="s">
        <v>31</v>
      </c>
      <c r="B65" s="180">
        <f>'将来負担比率（分子）の構造'!I$42</f>
        <v>52</v>
      </c>
      <c r="C65" s="180"/>
      <c r="D65" s="180"/>
      <c r="E65" s="180">
        <f>'将来負担比率（分子）の構造'!J$42</f>
        <v>45</v>
      </c>
      <c r="F65" s="180"/>
      <c r="G65" s="180"/>
      <c r="H65" s="180">
        <f>'将来負担比率（分子）の構造'!K$42</f>
        <v>28</v>
      </c>
      <c r="I65" s="180"/>
      <c r="J65" s="180"/>
      <c r="K65" s="180">
        <f>'将来負担比率（分子）の構造'!L$42</f>
        <v>49</v>
      </c>
      <c r="L65" s="180"/>
      <c r="M65" s="180"/>
      <c r="N65" s="180">
        <f>'将来負担比率（分子）の構造'!M$42</f>
        <v>49</v>
      </c>
      <c r="O65" s="180"/>
      <c r="P65" s="180"/>
    </row>
    <row r="66" spans="1:16" x14ac:dyDescent="0.15">
      <c r="A66" s="180" t="s">
        <v>30</v>
      </c>
      <c r="B66" s="180">
        <f>'将来負担比率（分子）の構造'!I$41</f>
        <v>19326</v>
      </c>
      <c r="C66" s="180"/>
      <c r="D66" s="180"/>
      <c r="E66" s="180">
        <f>'将来負担比率（分子）の構造'!J$41</f>
        <v>18584</v>
      </c>
      <c r="F66" s="180"/>
      <c r="G66" s="180"/>
      <c r="H66" s="180">
        <f>'将来負担比率（分子）の構造'!K$41</f>
        <v>17843</v>
      </c>
      <c r="I66" s="180"/>
      <c r="J66" s="180"/>
      <c r="K66" s="180">
        <f>'将来負担比率（分子）の構造'!L$41</f>
        <v>17409</v>
      </c>
      <c r="L66" s="180"/>
      <c r="M66" s="180"/>
      <c r="N66" s="180">
        <f>'将来負担比率（分子）の構造'!M$41</f>
        <v>17854</v>
      </c>
      <c r="O66" s="180"/>
      <c r="P66" s="180"/>
    </row>
    <row r="67" spans="1:16" x14ac:dyDescent="0.15">
      <c r="A67" s="180" t="s">
        <v>74</v>
      </c>
      <c r="B67" s="180" t="e">
        <f>NA()</f>
        <v>#N/A</v>
      </c>
      <c r="C67" s="180">
        <f>IF(ISNUMBER('将来負担比率（分子）の構造'!I$53), IF('将来負担比率（分子）の構造'!I$53 &lt; 0, 0, '将来負担比率（分子）の構造'!I$53), NA())</f>
        <v>721</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623</v>
      </c>
      <c r="J67" s="180" t="e">
        <f>NA()</f>
        <v>#N/A</v>
      </c>
      <c r="K67" s="180" t="e">
        <f>NA()</f>
        <v>#N/A</v>
      </c>
      <c r="L67" s="180">
        <f>IF(ISNUMBER('将来負担比率（分子）の構造'!L$53), IF('将来負担比率（分子）の構造'!L$53 &lt; 0, 0, '将来負担比率（分子）の構造'!L$53), NA())</f>
        <v>811</v>
      </c>
      <c r="M67" s="180" t="e">
        <f>NA()</f>
        <v>#N/A</v>
      </c>
      <c r="N67" s="180" t="e">
        <f>NA()</f>
        <v>#N/A</v>
      </c>
      <c r="O67" s="180">
        <f>IF(ISNUMBER('将来負担比率（分子）の構造'!M$53), IF('将来負担比率（分子）の構造'!M$53 &lt; 0, 0, '将来負担比率（分子）の構造'!M$53), NA())</f>
        <v>2525</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4632</v>
      </c>
      <c r="C72" s="184">
        <f>基金残高に係る経年分析!G55</f>
        <v>3917</v>
      </c>
      <c r="D72" s="184">
        <f>基金残高に係る経年分析!H55</f>
        <v>3198</v>
      </c>
    </row>
    <row r="73" spans="1:16" x14ac:dyDescent="0.15">
      <c r="A73" s="183" t="s">
        <v>77</v>
      </c>
      <c r="B73" s="184">
        <f>基金残高に係る経年分析!F56</f>
        <v>2475</v>
      </c>
      <c r="C73" s="184">
        <f>基金残高に係る経年分析!G56</f>
        <v>2250</v>
      </c>
      <c r="D73" s="184">
        <f>基金残高に係る経年分析!H56</f>
        <v>1954</v>
      </c>
    </row>
    <row r="74" spans="1:16" x14ac:dyDescent="0.15">
      <c r="A74" s="183" t="s">
        <v>78</v>
      </c>
      <c r="B74" s="184">
        <f>基金残高に係る経年分析!F57</f>
        <v>4289</v>
      </c>
      <c r="C74" s="184">
        <f>基金残高に係る経年分析!G57</f>
        <v>4560</v>
      </c>
      <c r="D74" s="184">
        <f>基金残高に係る経年分析!H57</f>
        <v>4389</v>
      </c>
    </row>
  </sheetData>
  <sheetProtection algorithmName="SHA-512" hashValue="j0DJAiTU2SDzoFMKrm00Hh89QzBS5GOlTj+zKNMj7hb66xs/RdlgXNZERSx3UGvPk6kFSY/mW/ax1SChef8fCA==" saltValue="cYOTOXV+YbWFxNs1IIaq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市町村課　財政担当　小野寺（5232）</cp:lastModifiedBy>
  <cp:lastPrinted>2020-03-06T00:55:31Z</cp:lastPrinted>
  <dcterms:created xsi:type="dcterms:W3CDTF">2020-02-10T02:20:32Z</dcterms:created>
  <dcterms:modified xsi:type="dcterms:W3CDTF">2020-09-28T05:13:20Z</dcterms:modified>
  <cp:category/>
</cp:coreProperties>
</file>